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0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E283" i="9" s="1"/>
  <c r="B283" i="9" s="1"/>
  <c r="G283" i="9"/>
  <c r="F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H272" i="9"/>
  <c r="F272" i="9"/>
  <c r="E272" i="9"/>
  <c r="B272" i="9" s="1"/>
  <c r="E271" i="9"/>
  <c r="M270" i="9"/>
  <c r="L270" i="9"/>
  <c r="F270" i="9" s="1"/>
  <c r="B270" i="9" s="1"/>
  <c r="E270" i="9"/>
  <c r="M269" i="9"/>
  <c r="L269" i="9"/>
  <c r="F269" i="9" s="1"/>
  <c r="E269" i="9"/>
  <c r="B269" i="9" s="1"/>
  <c r="M268" i="9"/>
  <c r="L268" i="9"/>
  <c r="F268" i="9"/>
  <c r="E268" i="9"/>
  <c r="B268" i="9" s="1"/>
  <c r="M267" i="9"/>
  <c r="L267" i="9"/>
  <c r="F267" i="9" s="1"/>
  <c r="E267" i="9"/>
  <c r="M266" i="9"/>
  <c r="L266" i="9"/>
  <c r="E266" i="9"/>
  <c r="M265" i="9"/>
  <c r="L265" i="9"/>
  <c r="E265" i="9"/>
  <c r="M264" i="9"/>
  <c r="L264" i="9"/>
  <c r="F264" i="9"/>
  <c r="B264" i="9" s="1"/>
  <c r="E264" i="9"/>
  <c r="M263" i="9"/>
  <c r="L263" i="9"/>
  <c r="F263" i="9" s="1"/>
  <c r="E263" i="9"/>
  <c r="M262" i="9"/>
  <c r="L262" i="9"/>
  <c r="F262" i="9" s="1"/>
  <c r="B262" i="9" s="1"/>
  <c r="E262" i="9"/>
  <c r="M261" i="9"/>
  <c r="L261" i="9"/>
  <c r="E261" i="9"/>
  <c r="M260" i="9"/>
  <c r="F260" i="9" s="1"/>
  <c r="L260" i="9"/>
  <c r="E260" i="9"/>
  <c r="B260" i="9"/>
  <c r="M259" i="9"/>
  <c r="L259" i="9"/>
  <c r="F259" i="9" s="1"/>
  <c r="E259" i="9"/>
  <c r="M258" i="9"/>
  <c r="L258" i="9"/>
  <c r="F258" i="9" s="1"/>
  <c r="B258" i="9" s="1"/>
  <c r="E258" i="9"/>
  <c r="M257" i="9"/>
  <c r="L257" i="9"/>
  <c r="E257" i="9"/>
  <c r="M256" i="9"/>
  <c r="L256" i="9"/>
  <c r="F256" i="9"/>
  <c r="B256" i="9" s="1"/>
  <c r="E256" i="9"/>
  <c r="M255" i="9"/>
  <c r="L255" i="9"/>
  <c r="F255" i="9" s="1"/>
  <c r="E255" i="9"/>
  <c r="M254" i="9"/>
  <c r="L254" i="9"/>
  <c r="F254" i="9" s="1"/>
  <c r="B254" i="9" s="1"/>
  <c r="E254" i="9"/>
  <c r="M253" i="9"/>
  <c r="L253" i="9"/>
  <c r="E253" i="9"/>
  <c r="M252" i="9"/>
  <c r="F252" i="9" s="1"/>
  <c r="L252" i="9"/>
  <c r="E252" i="9"/>
  <c r="B252" i="9"/>
  <c r="M251" i="9"/>
  <c r="L251" i="9"/>
  <c r="F251" i="9" s="1"/>
  <c r="E251" i="9"/>
  <c r="M250" i="9"/>
  <c r="L250" i="9"/>
  <c r="F250" i="9" s="1"/>
  <c r="B250" i="9" s="1"/>
  <c r="E250" i="9"/>
  <c r="M249" i="9"/>
  <c r="L249" i="9"/>
  <c r="E249" i="9"/>
  <c r="M248" i="9"/>
  <c r="L248" i="9"/>
  <c r="F248" i="9"/>
  <c r="B248" i="9" s="1"/>
  <c r="E248" i="9"/>
  <c r="M247" i="9"/>
  <c r="L247" i="9"/>
  <c r="F247" i="9" s="1"/>
  <c r="E247" i="9"/>
  <c r="M246" i="9"/>
  <c r="L246" i="9"/>
  <c r="F246" i="9" s="1"/>
  <c r="B246" i="9" s="1"/>
  <c r="E246" i="9"/>
  <c r="M245" i="9"/>
  <c r="L245" i="9"/>
  <c r="E245" i="9"/>
  <c r="M244" i="9"/>
  <c r="F244" i="9" s="1"/>
  <c r="L244" i="9"/>
  <c r="E244" i="9"/>
  <c r="B244" i="9"/>
  <c r="M243" i="9"/>
  <c r="L243" i="9"/>
  <c r="F243" i="9" s="1"/>
  <c r="E243" i="9"/>
  <c r="M242" i="9"/>
  <c r="L242" i="9"/>
  <c r="F242" i="9" s="1"/>
  <c r="B242" i="9" s="1"/>
  <c r="E242" i="9"/>
  <c r="M241" i="9"/>
  <c r="L241" i="9"/>
  <c r="E241" i="9"/>
  <c r="M240" i="9"/>
  <c r="L240" i="9"/>
  <c r="F240" i="9"/>
  <c r="B240" i="9" s="1"/>
  <c r="E240" i="9"/>
  <c r="M239" i="9"/>
  <c r="L239" i="9"/>
  <c r="F239" i="9" s="1"/>
  <c r="E239" i="9"/>
  <c r="M238" i="9"/>
  <c r="L238" i="9"/>
  <c r="F238" i="9" s="1"/>
  <c r="B238" i="9" s="1"/>
  <c r="E238" i="9"/>
  <c r="M237" i="9"/>
  <c r="L237" i="9"/>
  <c r="E237" i="9"/>
  <c r="M236" i="9"/>
  <c r="F236" i="9" s="1"/>
  <c r="L236" i="9"/>
  <c r="E236" i="9"/>
  <c r="B236" i="9"/>
  <c r="M235" i="9"/>
  <c r="L235" i="9"/>
  <c r="F235" i="9" s="1"/>
  <c r="E235" i="9"/>
  <c r="M234" i="9"/>
  <c r="L234" i="9"/>
  <c r="F234" i="9" s="1"/>
  <c r="B234" i="9" s="1"/>
  <c r="E234" i="9"/>
  <c r="M233" i="9"/>
  <c r="L233" i="9"/>
  <c r="E233" i="9"/>
  <c r="M232" i="9"/>
  <c r="L232" i="9"/>
  <c r="F232" i="9"/>
  <c r="B232" i="9" s="1"/>
  <c r="E232" i="9"/>
  <c r="M231" i="9"/>
  <c r="L231" i="9"/>
  <c r="F231" i="9" s="1"/>
  <c r="E231" i="9"/>
  <c r="M230" i="9"/>
  <c r="L230" i="9"/>
  <c r="F230" i="9" s="1"/>
  <c r="B230" i="9" s="1"/>
  <c r="E230" i="9"/>
  <c r="M229" i="9"/>
  <c r="L229" i="9"/>
  <c r="E229" i="9"/>
  <c r="M228" i="9"/>
  <c r="F228" i="9" s="1"/>
  <c r="L228" i="9"/>
  <c r="E228" i="9"/>
  <c r="B228" i="9"/>
  <c r="M227" i="9"/>
  <c r="L227" i="9"/>
  <c r="F227" i="9" s="1"/>
  <c r="E227" i="9"/>
  <c r="M226" i="9"/>
  <c r="L226" i="9"/>
  <c r="F226" i="9" s="1"/>
  <c r="B226" i="9" s="1"/>
  <c r="E226" i="9"/>
  <c r="M225" i="9"/>
  <c r="L225" i="9"/>
  <c r="E225" i="9"/>
  <c r="M224" i="9"/>
  <c r="L224" i="9"/>
  <c r="F224" i="9"/>
  <c r="B224" i="9" s="1"/>
  <c r="E224" i="9"/>
  <c r="M223" i="9"/>
  <c r="L223" i="9"/>
  <c r="F223" i="9" s="1"/>
  <c r="E223" i="9"/>
  <c r="M222" i="9"/>
  <c r="L222" i="9"/>
  <c r="F222" i="9" s="1"/>
  <c r="B222" i="9" s="1"/>
  <c r="E222" i="9"/>
  <c r="M221" i="9"/>
  <c r="L221" i="9"/>
  <c r="E221" i="9"/>
  <c r="M220" i="9"/>
  <c r="F220" i="9" s="1"/>
  <c r="L220" i="9"/>
  <c r="E220" i="9"/>
  <c r="B220" i="9"/>
  <c r="M219" i="9"/>
  <c r="L219" i="9"/>
  <c r="F219" i="9" s="1"/>
  <c r="E219" i="9"/>
  <c r="M218" i="9"/>
  <c r="L218" i="9"/>
  <c r="E218" i="9"/>
  <c r="M217" i="9"/>
  <c r="L217" i="9"/>
  <c r="E217" i="9"/>
  <c r="M216" i="9"/>
  <c r="L216" i="9"/>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E156" i="9" s="1"/>
  <c r="G156" i="9"/>
  <c r="F156" i="9"/>
  <c r="H155" i="9"/>
  <c r="G155" i="9"/>
  <c r="E155" i="9" s="1"/>
  <c r="B155" i="9" s="1"/>
  <c r="F155" i="9"/>
  <c r="H154" i="9"/>
  <c r="G154" i="9"/>
  <c r="E154" i="9" s="1"/>
  <c r="F154" i="9"/>
  <c r="B154" i="9"/>
  <c r="H153" i="9"/>
  <c r="G153" i="9"/>
  <c r="F153" i="9"/>
  <c r="E153" i="9"/>
  <c r="B153" i="9" s="1"/>
  <c r="H152" i="9"/>
  <c r="E152" i="9" s="1"/>
  <c r="G152" i="9"/>
  <c r="F152" i="9"/>
  <c r="H151" i="9"/>
  <c r="G151" i="9"/>
  <c r="E151" i="9" s="1"/>
  <c r="B151" i="9" s="1"/>
  <c r="F151" i="9"/>
  <c r="H150" i="9"/>
  <c r="G150" i="9"/>
  <c r="F150" i="9"/>
  <c r="H149" i="9"/>
  <c r="G149" i="9"/>
  <c r="E149" i="9" s="1"/>
  <c r="B149" i="9" s="1"/>
  <c r="F149" i="9"/>
  <c r="H148" i="9"/>
  <c r="E148" i="9" s="1"/>
  <c r="B148" i="9" s="1"/>
  <c r="G148" i="9"/>
  <c r="F148" i="9"/>
  <c r="H147" i="9"/>
  <c r="G147" i="9"/>
  <c r="E147" i="9" s="1"/>
  <c r="B147" i="9" s="1"/>
  <c r="F147" i="9"/>
  <c r="H146" i="9"/>
  <c r="G146" i="9"/>
  <c r="F146" i="9"/>
  <c r="H145" i="9"/>
  <c r="G145" i="9"/>
  <c r="E145" i="9" s="1"/>
  <c r="B145" i="9" s="1"/>
  <c r="F145" i="9"/>
  <c r="H144" i="9"/>
  <c r="E144" i="9" s="1"/>
  <c r="B144" i="9" s="1"/>
  <c r="G144" i="9"/>
  <c r="F144" i="9"/>
  <c r="H143" i="9"/>
  <c r="G143" i="9"/>
  <c r="E143" i="9" s="1"/>
  <c r="B143" i="9" s="1"/>
  <c r="F143" i="9"/>
  <c r="F142" i="9"/>
  <c r="H141" i="9"/>
  <c r="G141" i="9"/>
  <c r="E141" i="9" s="1"/>
  <c r="B141" i="9" s="1"/>
  <c r="F141" i="9"/>
  <c r="H140" i="9"/>
  <c r="E140" i="9" s="1"/>
  <c r="G140" i="9"/>
  <c r="F140" i="9"/>
  <c r="B140" i="9"/>
  <c r="H139" i="9"/>
  <c r="G139" i="9"/>
  <c r="E139" i="9" s="1"/>
  <c r="B139" i="9" s="1"/>
  <c r="F139" i="9"/>
  <c r="H138" i="9"/>
  <c r="G138" i="9"/>
  <c r="E138" i="9" s="1"/>
  <c r="B138" i="9" s="1"/>
  <c r="F138" i="9"/>
  <c r="H137" i="9"/>
  <c r="G137" i="9"/>
  <c r="E137" i="9" s="1"/>
  <c r="B137" i="9" s="1"/>
  <c r="F137" i="9"/>
  <c r="H136" i="9"/>
  <c r="E136" i="9" s="1"/>
  <c r="G136" i="9"/>
  <c r="F136" i="9"/>
  <c r="B136" i="9"/>
  <c r="H135" i="9"/>
  <c r="G135" i="9"/>
  <c r="E135" i="9" s="1"/>
  <c r="B135" i="9" s="1"/>
  <c r="F135" i="9"/>
  <c r="H134" i="9"/>
  <c r="G134" i="9"/>
  <c r="E134" i="9" s="1"/>
  <c r="B134" i="9" s="1"/>
  <c r="F134" i="9"/>
  <c r="H133" i="9"/>
  <c r="G133" i="9"/>
  <c r="E133" i="9" s="1"/>
  <c r="B133" i="9" s="1"/>
  <c r="F133" i="9"/>
  <c r="H132" i="9"/>
  <c r="E132" i="9" s="1"/>
  <c r="G132" i="9"/>
  <c r="F132" i="9"/>
  <c r="B132" i="9"/>
  <c r="H131" i="9"/>
  <c r="G131" i="9"/>
  <c r="E131" i="9" s="1"/>
  <c r="B131" i="9" s="1"/>
  <c r="F131" i="9"/>
  <c r="H130" i="9"/>
  <c r="G130" i="9"/>
  <c r="E130" i="9" s="1"/>
  <c r="B130" i="9" s="1"/>
  <c r="F130" i="9"/>
  <c r="H129" i="9"/>
  <c r="G129" i="9"/>
  <c r="E129" i="9" s="1"/>
  <c r="B129" i="9" s="1"/>
  <c r="F129" i="9"/>
  <c r="H128" i="9"/>
  <c r="E128" i="9" s="1"/>
  <c r="G128" i="9"/>
  <c r="F128" i="9"/>
  <c r="B128" i="9"/>
  <c r="H127" i="9"/>
  <c r="G127" i="9"/>
  <c r="E127" i="9" s="1"/>
  <c r="B127" i="9" s="1"/>
  <c r="F127" i="9"/>
  <c r="H126" i="9"/>
  <c r="G126" i="9"/>
  <c r="F126" i="9"/>
  <c r="E126" i="9"/>
  <c r="B126" i="9" s="1"/>
  <c r="H125" i="9"/>
  <c r="E125" i="9" s="1"/>
  <c r="G125" i="9"/>
  <c r="F125" i="9"/>
  <c r="B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B99" i="9" s="1"/>
  <c r="F99" i="9"/>
  <c r="H98" i="9"/>
  <c r="G98" i="9"/>
  <c r="E98" i="9" s="1"/>
  <c r="B98" i="9" s="1"/>
  <c r="F98" i="9"/>
  <c r="H97" i="9"/>
  <c r="G97" i="9"/>
  <c r="E97" i="9" s="1"/>
  <c r="F97" i="9"/>
  <c r="B97" i="9"/>
  <c r="H96" i="9"/>
  <c r="G96" i="9"/>
  <c r="F96" i="9"/>
  <c r="E96" i="9"/>
  <c r="B96" i="9" s="1"/>
  <c r="H95" i="9"/>
  <c r="E95" i="9" s="1"/>
  <c r="G95" i="9"/>
  <c r="F95" i="9"/>
  <c r="H94" i="9"/>
  <c r="G94" i="9"/>
  <c r="E94" i="9" s="1"/>
  <c r="B94" i="9" s="1"/>
  <c r="F94" i="9"/>
  <c r="H93" i="9"/>
  <c r="G93" i="9"/>
  <c r="E93" i="9" s="1"/>
  <c r="B93" i="9" s="1"/>
  <c r="F93" i="9"/>
  <c r="H92" i="9"/>
  <c r="G92" i="9"/>
  <c r="F92" i="9"/>
  <c r="E92" i="9"/>
  <c r="B92" i="9" s="1"/>
  <c r="H91" i="9"/>
  <c r="E91" i="9" s="1"/>
  <c r="B91" i="9" s="1"/>
  <c r="G91" i="9"/>
  <c r="F91" i="9"/>
  <c r="H90" i="9"/>
  <c r="G90" i="9"/>
  <c r="E90" i="9" s="1"/>
  <c r="B90" i="9" s="1"/>
  <c r="F90" i="9"/>
  <c r="H89" i="9"/>
  <c r="G89" i="9"/>
  <c r="E89" i="9" s="1"/>
  <c r="F89" i="9"/>
  <c r="B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F81" i="9"/>
  <c r="B81" i="9"/>
  <c r="H80" i="9"/>
  <c r="G80" i="9"/>
  <c r="F80" i="9"/>
  <c r="E80" i="9"/>
  <c r="B80" i="9" s="1"/>
  <c r="H79" i="9"/>
  <c r="E79" i="9" s="1"/>
  <c r="G79" i="9"/>
  <c r="F79" i="9"/>
  <c r="H78" i="9"/>
  <c r="G78" i="9"/>
  <c r="E78" i="9" s="1"/>
  <c r="B78" i="9" s="1"/>
  <c r="F78" i="9"/>
  <c r="H77" i="9"/>
  <c r="G77" i="9"/>
  <c r="E77" i="9" s="1"/>
  <c r="B77" i="9" s="1"/>
  <c r="F77" i="9"/>
  <c r="H76" i="9"/>
  <c r="G76" i="9"/>
  <c r="F76" i="9"/>
  <c r="E76" i="9"/>
  <c r="B76" i="9" s="1"/>
  <c r="H75" i="9"/>
  <c r="E75" i="9" s="1"/>
  <c r="B75" i="9" s="1"/>
  <c r="G75" i="9"/>
  <c r="F75" i="9"/>
  <c r="H74" i="9"/>
  <c r="G74" i="9"/>
  <c r="E74" i="9" s="1"/>
  <c r="B74" i="9" s="1"/>
  <c r="F74" i="9"/>
  <c r="H73" i="9"/>
  <c r="G73" i="9"/>
  <c r="E73" i="9" s="1"/>
  <c r="F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F47" i="9"/>
  <c r="H46" i="9"/>
  <c r="G46" i="9"/>
  <c r="E46" i="9" s="1"/>
  <c r="B46" i="9" s="1"/>
  <c r="F46" i="9"/>
  <c r="H45" i="9"/>
  <c r="E45" i="9" s="1"/>
  <c r="B45" i="9" s="1"/>
  <c r="G45" i="9"/>
  <c r="F45" i="9"/>
  <c r="H44" i="9"/>
  <c r="G44" i="9"/>
  <c r="F44" i="9"/>
  <c r="E44" i="9"/>
  <c r="B44" i="9" s="1"/>
  <c r="H43" i="9"/>
  <c r="G43" i="9"/>
  <c r="E43" i="9" s="1"/>
  <c r="B43" i="9" s="1"/>
  <c r="F43" i="9"/>
  <c r="H42" i="9"/>
  <c r="G42" i="9"/>
  <c r="F42" i="9"/>
  <c r="H41" i="9"/>
  <c r="E41" i="9" s="1"/>
  <c r="G41" i="9"/>
  <c r="F41" i="9"/>
  <c r="B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E32" i="9" s="1"/>
  <c r="B32" i="9" s="1"/>
  <c r="F32" i="9"/>
  <c r="H31" i="9"/>
  <c r="G31" i="9"/>
  <c r="F31" i="9"/>
  <c r="H30" i="9"/>
  <c r="G30" i="9"/>
  <c r="E30" i="9" s="1"/>
  <c r="B30" i="9" s="1"/>
  <c r="F30" i="9"/>
  <c r="H29" i="9"/>
  <c r="G29" i="9"/>
  <c r="F29" i="9"/>
  <c r="H28" i="9"/>
  <c r="G28" i="9"/>
  <c r="F28" i="9"/>
  <c r="E28" i="9"/>
  <c r="B28" i="9" s="1"/>
  <c r="H27" i="9"/>
  <c r="E27" i="9" s="1"/>
  <c r="B27" i="9" s="1"/>
  <c r="G27" i="9"/>
  <c r="F27" i="9"/>
  <c r="H26" i="9"/>
  <c r="G26" i="9"/>
  <c r="E26" i="9" s="1"/>
  <c r="B26" i="9" s="1"/>
  <c r="F26" i="9"/>
  <c r="H25" i="9"/>
  <c r="G25" i="9"/>
  <c r="F25" i="9"/>
  <c r="H24" i="9"/>
  <c r="G24" i="9"/>
  <c r="F24" i="9"/>
  <c r="E24" i="9"/>
  <c r="B24" i="9" s="1"/>
  <c r="H23" i="9"/>
  <c r="E23" i="9" s="1"/>
  <c r="G23" i="9"/>
  <c r="F23" i="9"/>
  <c r="H22" i="9"/>
  <c r="G22" i="9"/>
  <c r="F22" i="9"/>
  <c r="H21" i="9"/>
  <c r="G21" i="9"/>
  <c r="F21" i="9"/>
  <c r="F20" i="9"/>
  <c r="F4" i="9"/>
  <c r="O3" i="9"/>
  <c r="G273" i="9" s="1"/>
  <c r="I3" i="9"/>
  <c r="H3" i="9"/>
  <c r="G3" i="9"/>
  <c r="D101" i="8"/>
  <c r="D95" i="8"/>
  <c r="D90" i="8"/>
  <c r="D85" i="8"/>
  <c r="D80" i="8"/>
  <c r="D75" i="8"/>
  <c r="D70" i="8"/>
  <c r="D65" i="8"/>
  <c r="D60" i="8"/>
  <c r="D55" i="8"/>
  <c r="D50" i="8"/>
  <c r="D44" i="8"/>
  <c r="D36" i="8"/>
  <c r="D26" i="8"/>
  <c r="D24" i="8"/>
  <c r="D18" i="8"/>
  <c r="D8" i="8"/>
  <c r="E44" i="7"/>
  <c r="D44" i="7"/>
  <c r="E39" i="7"/>
  <c r="D39" i="7"/>
  <c r="E38" i="7"/>
  <c r="D38" i="7"/>
  <c r="E30" i="7"/>
  <c r="D30" i="7"/>
  <c r="E23" i="7"/>
  <c r="E22" i="7" s="1"/>
  <c r="I30" i="3" s="1"/>
  <c r="D23" i="7"/>
  <c r="D22" i="7" s="1"/>
  <c r="E14" i="7"/>
  <c r="D14" i="7"/>
  <c r="E7" i="7"/>
  <c r="D7" i="7"/>
  <c r="E6" i="7"/>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F115" i="6"/>
  <c r="E115" i="6"/>
  <c r="E114"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E644" i="4" s="1"/>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D259" i="1" s="1"/>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F74" i="4" s="1"/>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G1580" i="1"/>
  <c r="C1580" i="1"/>
  <c r="H1580" i="1" s="1"/>
  <c r="G1579" i="1"/>
  <c r="C1579" i="1"/>
  <c r="H1579" i="1" s="1"/>
  <c r="H1578" i="1"/>
  <c r="C1578" i="1"/>
  <c r="G1578" i="1" s="1"/>
  <c r="H1577" i="1"/>
  <c r="G1577" i="1"/>
  <c r="C1577" i="1"/>
  <c r="H1576" i="1"/>
  <c r="G1576" i="1"/>
  <c r="C1576" i="1"/>
  <c r="G1575" i="1"/>
  <c r="C1575" i="1"/>
  <c r="H1575" i="1" s="1"/>
  <c r="H1574" i="1"/>
  <c r="C1574" i="1"/>
  <c r="G1574" i="1" s="1"/>
  <c r="H1573" i="1"/>
  <c r="G1573" i="1"/>
  <c r="C1573" i="1"/>
  <c r="G1572" i="1"/>
  <c r="C1572" i="1"/>
  <c r="H1572" i="1" s="1"/>
  <c r="G1571" i="1"/>
  <c r="C1571" i="1"/>
  <c r="H1571" i="1" s="1"/>
  <c r="H1570" i="1"/>
  <c r="C1570" i="1"/>
  <c r="G1570" i="1" s="1"/>
  <c r="H1569" i="1"/>
  <c r="G1569" i="1"/>
  <c r="C1569" i="1"/>
  <c r="H1568" i="1"/>
  <c r="G1568" i="1"/>
  <c r="C1568" i="1"/>
  <c r="G1567" i="1"/>
  <c r="C1567" i="1"/>
  <c r="H1567" i="1" s="1"/>
  <c r="H1566" i="1"/>
  <c r="C1566" i="1"/>
  <c r="G1566" i="1" s="1"/>
  <c r="H1565" i="1"/>
  <c r="G1565" i="1"/>
  <c r="C1565" i="1"/>
  <c r="G1564" i="1"/>
  <c r="C1564" i="1"/>
  <c r="H1564" i="1" s="1"/>
  <c r="G1563" i="1"/>
  <c r="C1563" i="1"/>
  <c r="H1563" i="1" s="1"/>
  <c r="H1562" i="1"/>
  <c r="C1562" i="1"/>
  <c r="G1562" i="1" s="1"/>
  <c r="H1561" i="1"/>
  <c r="G1561" i="1"/>
  <c r="C1561" i="1"/>
  <c r="H1560" i="1"/>
  <c r="G1560" i="1"/>
  <c r="C1560" i="1"/>
  <c r="G1559" i="1"/>
  <c r="C1559" i="1"/>
  <c r="H1559" i="1" s="1"/>
  <c r="H1558" i="1"/>
  <c r="C1558" i="1"/>
  <c r="G1558" i="1" s="1"/>
  <c r="H1557" i="1"/>
  <c r="G1557" i="1"/>
  <c r="C1557" i="1"/>
  <c r="G1556" i="1"/>
  <c r="C1556" i="1"/>
  <c r="H1556" i="1" s="1"/>
  <c r="G1555" i="1"/>
  <c r="C1555" i="1"/>
  <c r="H1555" i="1" s="1"/>
  <c r="H1554" i="1"/>
  <c r="C1554" i="1"/>
  <c r="G1554" i="1" s="1"/>
  <c r="H1553" i="1"/>
  <c r="G1553" i="1"/>
  <c r="C1553" i="1"/>
  <c r="H1552" i="1"/>
  <c r="G1552" i="1"/>
  <c r="C1552" i="1"/>
  <c r="G1551" i="1"/>
  <c r="C1551" i="1"/>
  <c r="H1551" i="1" s="1"/>
  <c r="H1550" i="1"/>
  <c r="C1550" i="1"/>
  <c r="G1550" i="1" s="1"/>
  <c r="H1549" i="1"/>
  <c r="G1549" i="1"/>
  <c r="C1549" i="1"/>
  <c r="G1548" i="1"/>
  <c r="C1548" i="1"/>
  <c r="H1548" i="1" s="1"/>
  <c r="G1547" i="1"/>
  <c r="C1547" i="1"/>
  <c r="H1547" i="1" s="1"/>
  <c r="H1546" i="1"/>
  <c r="C1546" i="1"/>
  <c r="G1546" i="1" s="1"/>
  <c r="H1545" i="1"/>
  <c r="G1545" i="1"/>
  <c r="C1545" i="1"/>
  <c r="H1544" i="1"/>
  <c r="G1544" i="1"/>
  <c r="C1544" i="1"/>
  <c r="G1543" i="1"/>
  <c r="C1543" i="1"/>
  <c r="H1543" i="1" s="1"/>
  <c r="H1542" i="1"/>
  <c r="C1542" i="1"/>
  <c r="G1542" i="1" s="1"/>
  <c r="H1541" i="1"/>
  <c r="G1541" i="1"/>
  <c r="C1541" i="1"/>
  <c r="G1540" i="1"/>
  <c r="C1540" i="1"/>
  <c r="H1540" i="1" s="1"/>
  <c r="G1539" i="1"/>
  <c r="C1539" i="1"/>
  <c r="H1539" i="1" s="1"/>
  <c r="H1538" i="1"/>
  <c r="C1538" i="1"/>
  <c r="G1538" i="1" s="1"/>
  <c r="H1537" i="1"/>
  <c r="G1537" i="1"/>
  <c r="C1537" i="1"/>
  <c r="H1536" i="1"/>
  <c r="G1536" i="1"/>
  <c r="C1536" i="1"/>
  <c r="G1535" i="1"/>
  <c r="C1535" i="1"/>
  <c r="H1535" i="1" s="1"/>
  <c r="H1534" i="1"/>
  <c r="C1534" i="1"/>
  <c r="G1534" i="1" s="1"/>
  <c r="H1533" i="1"/>
  <c r="G1533" i="1"/>
  <c r="C1533" i="1"/>
  <c r="G1532" i="1"/>
  <c r="C1532" i="1"/>
  <c r="H1532" i="1" s="1"/>
  <c r="G1531" i="1"/>
  <c r="C1531" i="1"/>
  <c r="H1531" i="1" s="1"/>
  <c r="H1530" i="1"/>
  <c r="C1530" i="1"/>
  <c r="G1530" i="1" s="1"/>
  <c r="H1529" i="1"/>
  <c r="G1529" i="1"/>
  <c r="C1529" i="1"/>
  <c r="H1528" i="1"/>
  <c r="G1528" i="1"/>
  <c r="C1528" i="1"/>
  <c r="G1527" i="1"/>
  <c r="C1527" i="1"/>
  <c r="H1527" i="1" s="1"/>
  <c r="H1526" i="1"/>
  <c r="C1526" i="1"/>
  <c r="G1526" i="1" s="1"/>
  <c r="H1525" i="1"/>
  <c r="G1525" i="1"/>
  <c r="C1525" i="1"/>
  <c r="G1523" i="1"/>
  <c r="C1523" i="1"/>
  <c r="H1523" i="1" s="1"/>
  <c r="H1522" i="1"/>
  <c r="C1522" i="1"/>
  <c r="G1522" i="1" s="1"/>
  <c r="H1521" i="1"/>
  <c r="G1521" i="1"/>
  <c r="C1521" i="1"/>
  <c r="H1520" i="1"/>
  <c r="G1520" i="1"/>
  <c r="C1520" i="1"/>
  <c r="G1519" i="1"/>
  <c r="C1519" i="1"/>
  <c r="H1519" i="1" s="1"/>
  <c r="H1516" i="1"/>
  <c r="C1516" i="1"/>
  <c r="G1516" i="1" s="1"/>
  <c r="C1515" i="1"/>
  <c r="C1514" i="1"/>
  <c r="G1514" i="1" s="1"/>
  <c r="H1513" i="1"/>
  <c r="G1513" i="1"/>
  <c r="C1513" i="1"/>
  <c r="C1512" i="1"/>
  <c r="G1511" i="1"/>
  <c r="C1511" i="1"/>
  <c r="H1511" i="1" s="1"/>
  <c r="C1510" i="1"/>
  <c r="H1509" i="1"/>
  <c r="G1509" i="1"/>
  <c r="C1509" i="1"/>
  <c r="H1508" i="1"/>
  <c r="G1508" i="1"/>
  <c r="C1508" i="1"/>
  <c r="C1507" i="1"/>
  <c r="H1506" i="1"/>
  <c r="C1506" i="1"/>
  <c r="G1506" i="1" s="1"/>
  <c r="H1505" i="1"/>
  <c r="G1505" i="1"/>
  <c r="C1505" i="1"/>
  <c r="C1504" i="1"/>
  <c r="G1503" i="1"/>
  <c r="C1503" i="1"/>
  <c r="H1503" i="1" s="1"/>
  <c r="C1502" i="1"/>
  <c r="H1501" i="1"/>
  <c r="G1501" i="1"/>
  <c r="C1501" i="1"/>
  <c r="H1500" i="1"/>
  <c r="G1500" i="1"/>
  <c r="C1500" i="1"/>
  <c r="C1499" i="1"/>
  <c r="H1498" i="1"/>
  <c r="C1498" i="1"/>
  <c r="G1498" i="1" s="1"/>
  <c r="C1497" i="1"/>
  <c r="H1497" i="1" s="1"/>
  <c r="C1496" i="1"/>
  <c r="H1495" i="1"/>
  <c r="G1495" i="1"/>
  <c r="C1495" i="1"/>
  <c r="H1494" i="1"/>
  <c r="G1494" i="1"/>
  <c r="C1494" i="1"/>
  <c r="C1493" i="1"/>
  <c r="C1492" i="1"/>
  <c r="H1491" i="1"/>
  <c r="G1491" i="1"/>
  <c r="C1491" i="1"/>
  <c r="H1490" i="1"/>
  <c r="G1490" i="1"/>
  <c r="C1490" i="1"/>
  <c r="G1489" i="1"/>
  <c r="C1489" i="1"/>
  <c r="H1489" i="1" s="1"/>
  <c r="C1488" i="1"/>
  <c r="H1487" i="1"/>
  <c r="G1487" i="1"/>
  <c r="C1487" i="1"/>
  <c r="H1486" i="1"/>
  <c r="G1486" i="1"/>
  <c r="C1486" i="1"/>
  <c r="C1485" i="1"/>
  <c r="H1485" i="1" s="1"/>
  <c r="C1484" i="1"/>
  <c r="H1483" i="1"/>
  <c r="G1483" i="1"/>
  <c r="C1483" i="1"/>
  <c r="H1482" i="1"/>
  <c r="G1482" i="1"/>
  <c r="C1482" i="1"/>
  <c r="C1480" i="1"/>
  <c r="D1479" i="1"/>
  <c r="J1479" i="1" s="1"/>
  <c r="C1479" i="1"/>
  <c r="H1479" i="1" s="1"/>
  <c r="D1478" i="1"/>
  <c r="C1478" i="1"/>
  <c r="D1477" i="1"/>
  <c r="J1477" i="1" s="1"/>
  <c r="C1477" i="1"/>
  <c r="H1477" i="1" s="1"/>
  <c r="D1476" i="1"/>
  <c r="C1476" i="1"/>
  <c r="D1475" i="1"/>
  <c r="C1475" i="1"/>
  <c r="G1475" i="1" s="1"/>
  <c r="J1474" i="1"/>
  <c r="D1474" i="1"/>
  <c r="G1474" i="1" s="1"/>
  <c r="I1474" i="1" s="1"/>
  <c r="C1474" i="1"/>
  <c r="H1474" i="1" s="1"/>
  <c r="D1473" i="1"/>
  <c r="C1473" i="1"/>
  <c r="J1472" i="1"/>
  <c r="D1472" i="1"/>
  <c r="G1472" i="1" s="1"/>
  <c r="I1472" i="1" s="1"/>
  <c r="C1472" i="1"/>
  <c r="H1472" i="1" s="1"/>
  <c r="D1471" i="1"/>
  <c r="C1471" i="1"/>
  <c r="H1470" i="1"/>
  <c r="D1470" i="1"/>
  <c r="C1470" i="1"/>
  <c r="G1470" i="1" s="1"/>
  <c r="H1469" i="1"/>
  <c r="D1469" i="1"/>
  <c r="C1469" i="1"/>
  <c r="G1469" i="1" s="1"/>
  <c r="D1468" i="1"/>
  <c r="C1468" i="1"/>
  <c r="H1467" i="1"/>
  <c r="D1467" i="1"/>
  <c r="C1467" i="1"/>
  <c r="D1466" i="1"/>
  <c r="C1466" i="1"/>
  <c r="H1465" i="1"/>
  <c r="D1465" i="1"/>
  <c r="C1465" i="1"/>
  <c r="D1464" i="1"/>
  <c r="C1464" i="1"/>
  <c r="H1463" i="1"/>
  <c r="D1463" i="1"/>
  <c r="C1463" i="1"/>
  <c r="D1462" i="1"/>
  <c r="C1462" i="1"/>
  <c r="D1461" i="1"/>
  <c r="G1461" i="1" s="1"/>
  <c r="C1461" i="1"/>
  <c r="H1461" i="1" s="1"/>
  <c r="D1460" i="1"/>
  <c r="C1460" i="1"/>
  <c r="D1459" i="1"/>
  <c r="J1459" i="1" s="1"/>
  <c r="C1459" i="1"/>
  <c r="H1459" i="1" s="1"/>
  <c r="D1458" i="1"/>
  <c r="C1458" i="1"/>
  <c r="D1457" i="1"/>
  <c r="J1457" i="1" s="1"/>
  <c r="C1457" i="1"/>
  <c r="H1457" i="1" s="1"/>
  <c r="D1456" i="1"/>
  <c r="C1456" i="1"/>
  <c r="D1455" i="1"/>
  <c r="J1455" i="1" s="1"/>
  <c r="C1455" i="1"/>
  <c r="H1455" i="1" s="1"/>
  <c r="D1454" i="1"/>
  <c r="G1454" i="1" s="1"/>
  <c r="C1454" i="1"/>
  <c r="H1454" i="1" s="1"/>
  <c r="G1453" i="1"/>
  <c r="D1453" i="1"/>
  <c r="C1453" i="1"/>
  <c r="H1453" i="1" s="1"/>
  <c r="H1452" i="1"/>
  <c r="D1452" i="1"/>
  <c r="C1452" i="1"/>
  <c r="J1451" i="1"/>
  <c r="G1451" i="1"/>
  <c r="I1451" i="1" s="1"/>
  <c r="D1451" i="1"/>
  <c r="C1451" i="1"/>
  <c r="H1451" i="1" s="1"/>
  <c r="H1450" i="1"/>
  <c r="D1450" i="1"/>
  <c r="C1450" i="1"/>
  <c r="J1449" i="1"/>
  <c r="G1449" i="1"/>
  <c r="I1449" i="1" s="1"/>
  <c r="D1449" i="1"/>
  <c r="C1449" i="1"/>
  <c r="H1449" i="1" s="1"/>
  <c r="H1448" i="1"/>
  <c r="D1448" i="1"/>
  <c r="C1448" i="1"/>
  <c r="J1447" i="1"/>
  <c r="G1447" i="1"/>
  <c r="I1447" i="1" s="1"/>
  <c r="D1447" i="1"/>
  <c r="C1447" i="1"/>
  <c r="H1447" i="1" s="1"/>
  <c r="H1446" i="1"/>
  <c r="D1446" i="1"/>
  <c r="C1446" i="1"/>
  <c r="D1445" i="1"/>
  <c r="J1445" i="1" s="1"/>
  <c r="C1445" i="1"/>
  <c r="H1444" i="1"/>
  <c r="G1444" i="1"/>
  <c r="I1444" i="1" s="1"/>
  <c r="D1444" i="1"/>
  <c r="J1444" i="1" s="1"/>
  <c r="C1444" i="1"/>
  <c r="D1443" i="1"/>
  <c r="J1443" i="1" s="1"/>
  <c r="C1443" i="1"/>
  <c r="H1442" i="1"/>
  <c r="G1442" i="1"/>
  <c r="I1442" i="1" s="1"/>
  <c r="D1442" i="1"/>
  <c r="J1442" i="1" s="1"/>
  <c r="C1442" i="1"/>
  <c r="D1441" i="1"/>
  <c r="J1441" i="1" s="1"/>
  <c r="C1441" i="1"/>
  <c r="J1440" i="1"/>
  <c r="H1440" i="1"/>
  <c r="G1440" i="1"/>
  <c r="I1440" i="1" s="1"/>
  <c r="D1440" i="1"/>
  <c r="C1440" i="1"/>
  <c r="D1439" i="1"/>
  <c r="C1439" i="1"/>
  <c r="G1439" i="1" s="1"/>
  <c r="H1438" i="1"/>
  <c r="D1438" i="1"/>
  <c r="C1438" i="1"/>
  <c r="G1438" i="1" s="1"/>
  <c r="D1437" i="1"/>
  <c r="H1437" i="1" s="1"/>
  <c r="C1437" i="1"/>
  <c r="H1434" i="1"/>
  <c r="D1434" i="1"/>
  <c r="C1434" i="1"/>
  <c r="G1434" i="1" s="1"/>
  <c r="D1433" i="1"/>
  <c r="H1433" i="1" s="1"/>
  <c r="C1433" i="1"/>
  <c r="D1432" i="1"/>
  <c r="C1432" i="1"/>
  <c r="D1431" i="1"/>
  <c r="C1431" i="1"/>
  <c r="G1431" i="1" s="1"/>
  <c r="H1430" i="1"/>
  <c r="D1430" i="1"/>
  <c r="C1430" i="1"/>
  <c r="G1430" i="1" s="1"/>
  <c r="D1429" i="1"/>
  <c r="H1429" i="1" s="1"/>
  <c r="C1429" i="1"/>
  <c r="D1428" i="1"/>
  <c r="C1428" i="1"/>
  <c r="D1427" i="1"/>
  <c r="C1427" i="1"/>
  <c r="G1427" i="1" s="1"/>
  <c r="H1426" i="1"/>
  <c r="D1426" i="1"/>
  <c r="C1426" i="1"/>
  <c r="G1426" i="1" s="1"/>
  <c r="D1425" i="1"/>
  <c r="H1425" i="1" s="1"/>
  <c r="C1425" i="1"/>
  <c r="D1424" i="1"/>
  <c r="C1424" i="1"/>
  <c r="D1423" i="1"/>
  <c r="C1423" i="1"/>
  <c r="G1423" i="1" s="1"/>
  <c r="H1422" i="1"/>
  <c r="D1422" i="1"/>
  <c r="C1422" i="1"/>
  <c r="G1422" i="1" s="1"/>
  <c r="D1421" i="1"/>
  <c r="H1421" i="1" s="1"/>
  <c r="C1421" i="1"/>
  <c r="D1420" i="1"/>
  <c r="C1420" i="1"/>
  <c r="D1419" i="1"/>
  <c r="C1419" i="1"/>
  <c r="G1419" i="1" s="1"/>
  <c r="H1418" i="1"/>
  <c r="D1418" i="1"/>
  <c r="C1418" i="1"/>
  <c r="G1418" i="1" s="1"/>
  <c r="D1417" i="1"/>
  <c r="H1417" i="1" s="1"/>
  <c r="C1417" i="1"/>
  <c r="D1416" i="1"/>
  <c r="C1416" i="1"/>
  <c r="D1415" i="1"/>
  <c r="C1415" i="1"/>
  <c r="G1415" i="1" s="1"/>
  <c r="H1414" i="1"/>
  <c r="D1414" i="1"/>
  <c r="C1414" i="1"/>
  <c r="G1414" i="1" s="1"/>
  <c r="D1413" i="1"/>
  <c r="H1413" i="1" s="1"/>
  <c r="C1413" i="1"/>
  <c r="D1412" i="1"/>
  <c r="C1412" i="1"/>
  <c r="D1411" i="1"/>
  <c r="C1411" i="1"/>
  <c r="G1411" i="1" s="1"/>
  <c r="H1410" i="1"/>
  <c r="D1410" i="1"/>
  <c r="C1410" i="1"/>
  <c r="G1410" i="1" s="1"/>
  <c r="D1409" i="1"/>
  <c r="H1409" i="1" s="1"/>
  <c r="C1409" i="1"/>
  <c r="D1408" i="1"/>
  <c r="C1408" i="1"/>
  <c r="D1407" i="1"/>
  <c r="C1407" i="1"/>
  <c r="G1407" i="1" s="1"/>
  <c r="H1406" i="1"/>
  <c r="D1406" i="1"/>
  <c r="C1406" i="1"/>
  <c r="G1406" i="1" s="1"/>
  <c r="D1405" i="1"/>
  <c r="H1405" i="1" s="1"/>
  <c r="C1405" i="1"/>
  <c r="D1404" i="1"/>
  <c r="C1404" i="1"/>
  <c r="D1403" i="1"/>
  <c r="C1403" i="1"/>
  <c r="G1403" i="1" s="1"/>
  <c r="H1402" i="1"/>
  <c r="D1402" i="1"/>
  <c r="C1402" i="1"/>
  <c r="G1402" i="1" s="1"/>
  <c r="D1401" i="1"/>
  <c r="H1401" i="1" s="1"/>
  <c r="C1401" i="1"/>
  <c r="D1400" i="1"/>
  <c r="C1400" i="1"/>
  <c r="D1399" i="1"/>
  <c r="C1399" i="1"/>
  <c r="G1399" i="1" s="1"/>
  <c r="H1398" i="1"/>
  <c r="D1398" i="1"/>
  <c r="C1398" i="1"/>
  <c r="G1398" i="1" s="1"/>
  <c r="D1397" i="1"/>
  <c r="H1397" i="1" s="1"/>
  <c r="C1397" i="1"/>
  <c r="D1396" i="1"/>
  <c r="C1396" i="1"/>
  <c r="D1395" i="1"/>
  <c r="C1395" i="1"/>
  <c r="G1395" i="1" s="1"/>
  <c r="H1394" i="1"/>
  <c r="D1394" i="1"/>
  <c r="C1394" i="1"/>
  <c r="G1394" i="1" s="1"/>
  <c r="D1393" i="1"/>
  <c r="H1393" i="1" s="1"/>
  <c r="C1393" i="1"/>
  <c r="D1392" i="1"/>
  <c r="C1392" i="1"/>
  <c r="D1391" i="1"/>
  <c r="C1391" i="1"/>
  <c r="G1391" i="1" s="1"/>
  <c r="H1390" i="1"/>
  <c r="D1390" i="1"/>
  <c r="C1390" i="1"/>
  <c r="G1390" i="1" s="1"/>
  <c r="D1389" i="1"/>
  <c r="H1389" i="1" s="1"/>
  <c r="C1389" i="1"/>
  <c r="D1388" i="1"/>
  <c r="C1388" i="1"/>
  <c r="D1387" i="1"/>
  <c r="C1387" i="1"/>
  <c r="G1387" i="1" s="1"/>
  <c r="H1386" i="1"/>
  <c r="D1386" i="1"/>
  <c r="C1386" i="1"/>
  <c r="G1386" i="1" s="1"/>
  <c r="D1385" i="1"/>
  <c r="H1385" i="1" s="1"/>
  <c r="C1385" i="1"/>
  <c r="D1384" i="1"/>
  <c r="C1384" i="1"/>
  <c r="D1383" i="1"/>
  <c r="H1382" i="1"/>
  <c r="D1382" i="1"/>
  <c r="C1382" i="1"/>
  <c r="G1382" i="1" s="1"/>
  <c r="D1381" i="1"/>
  <c r="H1381" i="1" s="1"/>
  <c r="C1381" i="1"/>
  <c r="D1380" i="1"/>
  <c r="C1380" i="1"/>
  <c r="D1379" i="1"/>
  <c r="C1379" i="1"/>
  <c r="G1379" i="1" s="1"/>
  <c r="H1378" i="1"/>
  <c r="D1378" i="1"/>
  <c r="C1378" i="1"/>
  <c r="G1378" i="1" s="1"/>
  <c r="D1377" i="1"/>
  <c r="H1377" i="1" s="1"/>
  <c r="C1377" i="1"/>
  <c r="D1376" i="1"/>
  <c r="C1376" i="1"/>
  <c r="D1375" i="1"/>
  <c r="C1375" i="1"/>
  <c r="G1375" i="1" s="1"/>
  <c r="H1374" i="1"/>
  <c r="D1374" i="1"/>
  <c r="C1374" i="1"/>
  <c r="G1374" i="1" s="1"/>
  <c r="D1373" i="1"/>
  <c r="H1373" i="1" s="1"/>
  <c r="C1373" i="1"/>
  <c r="D1372" i="1"/>
  <c r="C1372" i="1"/>
  <c r="D1371" i="1"/>
  <c r="C1371" i="1"/>
  <c r="G1371" i="1" s="1"/>
  <c r="H1370" i="1"/>
  <c r="D1370" i="1"/>
  <c r="C1370" i="1"/>
  <c r="G1370" i="1" s="1"/>
  <c r="D1369" i="1"/>
  <c r="H1369" i="1" s="1"/>
  <c r="C1369" i="1"/>
  <c r="D1368" i="1"/>
  <c r="C1368" i="1"/>
  <c r="D1367" i="1"/>
  <c r="C1367" i="1"/>
  <c r="H1366" i="1"/>
  <c r="D1366" i="1"/>
  <c r="C1366" i="1"/>
  <c r="G1366" i="1" s="1"/>
  <c r="H1365" i="1"/>
  <c r="D1365" i="1"/>
  <c r="C1365" i="1"/>
  <c r="D1364" i="1"/>
  <c r="C1364" i="1"/>
  <c r="D1363" i="1"/>
  <c r="C1363" i="1"/>
  <c r="H1362" i="1"/>
  <c r="D1362" i="1"/>
  <c r="C1362" i="1"/>
  <c r="G1362" i="1" s="1"/>
  <c r="H1361" i="1"/>
  <c r="D1361" i="1"/>
  <c r="C1361" i="1"/>
  <c r="D1360" i="1"/>
  <c r="C1360" i="1"/>
  <c r="D1359" i="1"/>
  <c r="C1359" i="1"/>
  <c r="H1358" i="1"/>
  <c r="D1358" i="1"/>
  <c r="C1358" i="1"/>
  <c r="G1358" i="1" s="1"/>
  <c r="H1357" i="1"/>
  <c r="D1357" i="1"/>
  <c r="C1357" i="1"/>
  <c r="D1356" i="1"/>
  <c r="C1356" i="1"/>
  <c r="D1355" i="1"/>
  <c r="C1355" i="1"/>
  <c r="H1354" i="1"/>
  <c r="D1354" i="1"/>
  <c r="C1354" i="1"/>
  <c r="G1354" i="1" s="1"/>
  <c r="H1353" i="1"/>
  <c r="D1353" i="1"/>
  <c r="C1353" i="1"/>
  <c r="D1352" i="1"/>
  <c r="C1352" i="1"/>
  <c r="D1351" i="1"/>
  <c r="C1351" i="1"/>
  <c r="H1350" i="1"/>
  <c r="D1350" i="1"/>
  <c r="C1350" i="1"/>
  <c r="G1350" i="1" s="1"/>
  <c r="H1349" i="1"/>
  <c r="D1349" i="1"/>
  <c r="C1349" i="1"/>
  <c r="D1348" i="1"/>
  <c r="C1348" i="1"/>
  <c r="D1347" i="1"/>
  <c r="C1347" i="1"/>
  <c r="H1346" i="1"/>
  <c r="D1346" i="1"/>
  <c r="C1346" i="1"/>
  <c r="G1346" i="1" s="1"/>
  <c r="H1345" i="1"/>
  <c r="D1345" i="1"/>
  <c r="C1345" i="1"/>
  <c r="D1344" i="1"/>
  <c r="C1344" i="1"/>
  <c r="D1343" i="1"/>
  <c r="C1343" i="1"/>
  <c r="H1342" i="1"/>
  <c r="D1342" i="1"/>
  <c r="C1342" i="1"/>
  <c r="G1342" i="1" s="1"/>
  <c r="H1341" i="1"/>
  <c r="D1341" i="1"/>
  <c r="C1341" i="1"/>
  <c r="D1340" i="1"/>
  <c r="C1340" i="1"/>
  <c r="D1339" i="1"/>
  <c r="C1339" i="1"/>
  <c r="H1338" i="1"/>
  <c r="D1338" i="1"/>
  <c r="C1338" i="1"/>
  <c r="G1338" i="1" s="1"/>
  <c r="H1337" i="1"/>
  <c r="D1337" i="1"/>
  <c r="C1337" i="1"/>
  <c r="D1336" i="1"/>
  <c r="C1336" i="1"/>
  <c r="D1335" i="1"/>
  <c r="C1335" i="1"/>
  <c r="H1334" i="1"/>
  <c r="D1334" i="1"/>
  <c r="C1334" i="1"/>
  <c r="G1334" i="1" s="1"/>
  <c r="H1333" i="1"/>
  <c r="D1333" i="1"/>
  <c r="C1333" i="1"/>
  <c r="D1332" i="1"/>
  <c r="C1332" i="1"/>
  <c r="D1331" i="1"/>
  <c r="C1331" i="1"/>
  <c r="H1330" i="1"/>
  <c r="D1330" i="1"/>
  <c r="C1330" i="1"/>
  <c r="G1330" i="1" s="1"/>
  <c r="D1329" i="1"/>
  <c r="D1328" i="1"/>
  <c r="C1328" i="1"/>
  <c r="D1327" i="1"/>
  <c r="C1327" i="1"/>
  <c r="H1326" i="1"/>
  <c r="D1326" i="1"/>
  <c r="C1326" i="1"/>
  <c r="G1326" i="1" s="1"/>
  <c r="D1325" i="1"/>
  <c r="H1325" i="1" s="1"/>
  <c r="C1325" i="1"/>
  <c r="D1324" i="1"/>
  <c r="C1324" i="1"/>
  <c r="D1323" i="1"/>
  <c r="C1323" i="1"/>
  <c r="H1322" i="1"/>
  <c r="D1322" i="1"/>
  <c r="C1322" i="1"/>
  <c r="G1322" i="1" s="1"/>
  <c r="H1321" i="1"/>
  <c r="D1321" i="1"/>
  <c r="C1321" i="1"/>
  <c r="D1320" i="1"/>
  <c r="C1320" i="1"/>
  <c r="D1319" i="1"/>
  <c r="C1319" i="1"/>
  <c r="H1318" i="1"/>
  <c r="D1318" i="1"/>
  <c r="C1318" i="1"/>
  <c r="G1318" i="1" s="1"/>
  <c r="D1317" i="1"/>
  <c r="H1317" i="1" s="1"/>
  <c r="C1317" i="1"/>
  <c r="D1316" i="1"/>
  <c r="C1316" i="1"/>
  <c r="D1315" i="1"/>
  <c r="C1315" i="1"/>
  <c r="H1314" i="1"/>
  <c r="D1314" i="1"/>
  <c r="C1314" i="1"/>
  <c r="G1314" i="1" s="1"/>
  <c r="H1313" i="1"/>
  <c r="D1313" i="1"/>
  <c r="C1313" i="1"/>
  <c r="D1312" i="1"/>
  <c r="C1312" i="1"/>
  <c r="D1311" i="1"/>
  <c r="C1311" i="1"/>
  <c r="H1310" i="1"/>
  <c r="D1310" i="1"/>
  <c r="C1310" i="1"/>
  <c r="G1310" i="1" s="1"/>
  <c r="D1309" i="1"/>
  <c r="H1309" i="1" s="1"/>
  <c r="C1309" i="1"/>
  <c r="D1308" i="1"/>
  <c r="C1308" i="1"/>
  <c r="C1307" i="1"/>
  <c r="H1306" i="1"/>
  <c r="D1306" i="1"/>
  <c r="C1306" i="1"/>
  <c r="G1306" i="1" s="1"/>
  <c r="H1305" i="1"/>
  <c r="D1305" i="1"/>
  <c r="C1305" i="1"/>
  <c r="D1304" i="1"/>
  <c r="C1304" i="1"/>
  <c r="D1303" i="1"/>
  <c r="C1303" i="1"/>
  <c r="H1302" i="1"/>
  <c r="D1302" i="1"/>
  <c r="C1302" i="1"/>
  <c r="G1302" i="1" s="1"/>
  <c r="H1301" i="1"/>
  <c r="D1301" i="1"/>
  <c r="C1301" i="1"/>
  <c r="D1300" i="1"/>
  <c r="C1300" i="1"/>
  <c r="H1298" i="1"/>
  <c r="D1298" i="1"/>
  <c r="C1298" i="1"/>
  <c r="G1298" i="1" s="1"/>
  <c r="D1297" i="1"/>
  <c r="H1297" i="1" s="1"/>
  <c r="C1297" i="1"/>
  <c r="D1296" i="1"/>
  <c r="C1296" i="1"/>
  <c r="D1295" i="1"/>
  <c r="C1295" i="1"/>
  <c r="H1294" i="1"/>
  <c r="D1294" i="1"/>
  <c r="C1294" i="1"/>
  <c r="G1294" i="1" s="1"/>
  <c r="H1293" i="1"/>
  <c r="D1293" i="1"/>
  <c r="C1293" i="1"/>
  <c r="D1292" i="1"/>
  <c r="C1292" i="1"/>
  <c r="D1291" i="1"/>
  <c r="C1291" i="1"/>
  <c r="H1290" i="1"/>
  <c r="D1290" i="1"/>
  <c r="C1290" i="1"/>
  <c r="G1290" i="1" s="1"/>
  <c r="D1289" i="1"/>
  <c r="H1289" i="1" s="1"/>
  <c r="C1289" i="1"/>
  <c r="D1288" i="1"/>
  <c r="C1288" i="1"/>
  <c r="D1287" i="1"/>
  <c r="C1287" i="1"/>
  <c r="H1286" i="1"/>
  <c r="D1286" i="1"/>
  <c r="C1286" i="1"/>
  <c r="G1286" i="1" s="1"/>
  <c r="H1285" i="1"/>
  <c r="D1285" i="1"/>
  <c r="C1285" i="1"/>
  <c r="D1284" i="1"/>
  <c r="C1284" i="1"/>
  <c r="D1283" i="1"/>
  <c r="C1283" i="1"/>
  <c r="H1282" i="1"/>
  <c r="D1282" i="1"/>
  <c r="C1282" i="1"/>
  <c r="G1282" i="1" s="1"/>
  <c r="D1281" i="1"/>
  <c r="H1281" i="1" s="1"/>
  <c r="C1281" i="1"/>
  <c r="D1280" i="1"/>
  <c r="C1280" i="1"/>
  <c r="D1279" i="1"/>
  <c r="C1279" i="1"/>
  <c r="H1278" i="1"/>
  <c r="D1278" i="1"/>
  <c r="C1278" i="1"/>
  <c r="G1278" i="1" s="1"/>
  <c r="H1277" i="1"/>
  <c r="D1277" i="1"/>
  <c r="C1277" i="1"/>
  <c r="D1276" i="1"/>
  <c r="C1276" i="1"/>
  <c r="D1275" i="1"/>
  <c r="C1275" i="1"/>
  <c r="H1274" i="1"/>
  <c r="D1274" i="1"/>
  <c r="C1274" i="1"/>
  <c r="G1274" i="1" s="1"/>
  <c r="D1273" i="1"/>
  <c r="H1273" i="1" s="1"/>
  <c r="C1273" i="1"/>
  <c r="D1272" i="1"/>
  <c r="C1272" i="1"/>
  <c r="D1271" i="1"/>
  <c r="C1271" i="1"/>
  <c r="H1270" i="1"/>
  <c r="D1270" i="1"/>
  <c r="C1270" i="1"/>
  <c r="G1270" i="1" s="1"/>
  <c r="H1269" i="1"/>
  <c r="D1269" i="1"/>
  <c r="C1269" i="1"/>
  <c r="D1268" i="1"/>
  <c r="C1268" i="1"/>
  <c r="D1267" i="1"/>
  <c r="C1267" i="1"/>
  <c r="H1266" i="1"/>
  <c r="D1266" i="1"/>
  <c r="C1266" i="1"/>
  <c r="G1266" i="1" s="1"/>
  <c r="D1265" i="1"/>
  <c r="H1265" i="1" s="1"/>
  <c r="C1265" i="1"/>
  <c r="D1264" i="1"/>
  <c r="C1264" i="1"/>
  <c r="D1263" i="1"/>
  <c r="C1263" i="1"/>
  <c r="H1262" i="1"/>
  <c r="D1262" i="1"/>
  <c r="C1262" i="1"/>
  <c r="G1262" i="1" s="1"/>
  <c r="H1261" i="1"/>
  <c r="D1261" i="1"/>
  <c r="C1261" i="1"/>
  <c r="D1260" i="1"/>
  <c r="C1260" i="1"/>
  <c r="D1259" i="1"/>
  <c r="C1259" i="1"/>
  <c r="H1258" i="1"/>
  <c r="D1258" i="1"/>
  <c r="C1258" i="1"/>
  <c r="G1258" i="1" s="1"/>
  <c r="D1257" i="1"/>
  <c r="H1257" i="1" s="1"/>
  <c r="C1257" i="1"/>
  <c r="D1256" i="1"/>
  <c r="C1256" i="1"/>
  <c r="D1255" i="1"/>
  <c r="C1255" i="1"/>
  <c r="H1254" i="1"/>
  <c r="D1254" i="1"/>
  <c r="C1254" i="1"/>
  <c r="G1254" i="1" s="1"/>
  <c r="H1253" i="1"/>
  <c r="D1253" i="1"/>
  <c r="C1253" i="1"/>
  <c r="D1252" i="1"/>
  <c r="C1252" i="1"/>
  <c r="D1251" i="1"/>
  <c r="C1251" i="1"/>
  <c r="H1250" i="1"/>
  <c r="D1250" i="1"/>
  <c r="C1250" i="1"/>
  <c r="G1250" i="1" s="1"/>
  <c r="D1249" i="1"/>
  <c r="H1249" i="1" s="1"/>
  <c r="C1249" i="1"/>
  <c r="D1248" i="1"/>
  <c r="C1248" i="1"/>
  <c r="D1247" i="1"/>
  <c r="C1247" i="1"/>
  <c r="H1246" i="1"/>
  <c r="D1246" i="1"/>
  <c r="C1246" i="1"/>
  <c r="G1246" i="1" s="1"/>
  <c r="H1245" i="1"/>
  <c r="D1245" i="1"/>
  <c r="C1245" i="1"/>
  <c r="D1244" i="1"/>
  <c r="C1244" i="1"/>
  <c r="D1243" i="1"/>
  <c r="C1243" i="1"/>
  <c r="H1242" i="1"/>
  <c r="D1242" i="1"/>
  <c r="C1242" i="1"/>
  <c r="G1242" i="1" s="1"/>
  <c r="D1241" i="1"/>
  <c r="H1241" i="1" s="1"/>
  <c r="C1241" i="1"/>
  <c r="D1240" i="1"/>
  <c r="C1240" i="1"/>
  <c r="D1239" i="1"/>
  <c r="C1239" i="1"/>
  <c r="H1238" i="1"/>
  <c r="D1238" i="1"/>
  <c r="C1238" i="1"/>
  <c r="G1238" i="1" s="1"/>
  <c r="H1237" i="1"/>
  <c r="D1237" i="1"/>
  <c r="C1237" i="1"/>
  <c r="D1236" i="1"/>
  <c r="C1236" i="1"/>
  <c r="D1235" i="1"/>
  <c r="H1234" i="1"/>
  <c r="D1234" i="1"/>
  <c r="C1234" i="1"/>
  <c r="G1234" i="1" s="1"/>
  <c r="D1233" i="1"/>
  <c r="H1233" i="1" s="1"/>
  <c r="C1233" i="1"/>
  <c r="G1232" i="1"/>
  <c r="D1232" i="1"/>
  <c r="H1232" i="1" s="1"/>
  <c r="C1232" i="1"/>
  <c r="G1231" i="1"/>
  <c r="D1231" i="1"/>
  <c r="H1231" i="1" s="1"/>
  <c r="C1231" i="1"/>
  <c r="G1230" i="1"/>
  <c r="D1230" i="1"/>
  <c r="H1230" i="1" s="1"/>
  <c r="C1230" i="1"/>
  <c r="D1229" i="1"/>
  <c r="H1229" i="1" s="1"/>
  <c r="C1229" i="1"/>
  <c r="G1228" i="1"/>
  <c r="D1228" i="1"/>
  <c r="H1228" i="1" s="1"/>
  <c r="C1228" i="1"/>
  <c r="G1227" i="1"/>
  <c r="D1227" i="1"/>
  <c r="H1227" i="1" s="1"/>
  <c r="C1227" i="1"/>
  <c r="G1226" i="1"/>
  <c r="D1226" i="1"/>
  <c r="H1226" i="1" s="1"/>
  <c r="C1226" i="1"/>
  <c r="D1225" i="1"/>
  <c r="H1225" i="1" s="1"/>
  <c r="C1225" i="1"/>
  <c r="G1224" i="1"/>
  <c r="D1224" i="1"/>
  <c r="H1224" i="1" s="1"/>
  <c r="C1224" i="1"/>
  <c r="G1223" i="1"/>
  <c r="D1223" i="1"/>
  <c r="H1223" i="1" s="1"/>
  <c r="C1223" i="1"/>
  <c r="G1221" i="1"/>
  <c r="D1221" i="1"/>
  <c r="H1221" i="1" s="1"/>
  <c r="C1221" i="1"/>
  <c r="G1220" i="1"/>
  <c r="D1220" i="1"/>
  <c r="H1220" i="1" s="1"/>
  <c r="C1220" i="1"/>
  <c r="G1219" i="1"/>
  <c r="D1219" i="1"/>
  <c r="H1219" i="1" s="1"/>
  <c r="C1219" i="1"/>
  <c r="D1218" i="1"/>
  <c r="H1218" i="1" s="1"/>
  <c r="C1218" i="1"/>
  <c r="G1217" i="1"/>
  <c r="D1217" i="1"/>
  <c r="H1217" i="1" s="1"/>
  <c r="C1217" i="1"/>
  <c r="G1216" i="1"/>
  <c r="D1216" i="1"/>
  <c r="H1216" i="1" s="1"/>
  <c r="C1216" i="1"/>
  <c r="D1215" i="1"/>
  <c r="G1213" i="1"/>
  <c r="D1213" i="1"/>
  <c r="H1213" i="1" s="1"/>
  <c r="C1213" i="1"/>
  <c r="D1212" i="1"/>
  <c r="H1212" i="1" s="1"/>
  <c r="C1212" i="1"/>
  <c r="G1211" i="1"/>
  <c r="D1211" i="1"/>
  <c r="H1211" i="1" s="1"/>
  <c r="C1211" i="1"/>
  <c r="G1210" i="1"/>
  <c r="D1210" i="1"/>
  <c r="H1210" i="1" s="1"/>
  <c r="C1210" i="1"/>
  <c r="G1209" i="1"/>
  <c r="D1209" i="1"/>
  <c r="H1209" i="1" s="1"/>
  <c r="C1209" i="1"/>
  <c r="D1208" i="1"/>
  <c r="H1208" i="1" s="1"/>
  <c r="C1208" i="1"/>
  <c r="G1207" i="1"/>
  <c r="D1207" i="1"/>
  <c r="H1207" i="1" s="1"/>
  <c r="C1207" i="1"/>
  <c r="G1206" i="1"/>
  <c r="D1206" i="1"/>
  <c r="H1206" i="1" s="1"/>
  <c r="C1206" i="1"/>
  <c r="G1205" i="1"/>
  <c r="D1205" i="1"/>
  <c r="H1205" i="1" s="1"/>
  <c r="C1205" i="1"/>
  <c r="D1204" i="1"/>
  <c r="H1204" i="1" s="1"/>
  <c r="C1204" i="1"/>
  <c r="G1203" i="1"/>
  <c r="D1203" i="1"/>
  <c r="H1203" i="1" s="1"/>
  <c r="C1203" i="1"/>
  <c r="G1202" i="1"/>
  <c r="D1202" i="1"/>
  <c r="H1202" i="1" s="1"/>
  <c r="C1202" i="1"/>
  <c r="G1201" i="1"/>
  <c r="D1201" i="1"/>
  <c r="H1201" i="1" s="1"/>
  <c r="C1201" i="1"/>
  <c r="D1200" i="1"/>
  <c r="H1200" i="1" s="1"/>
  <c r="C1200" i="1"/>
  <c r="G1199" i="1"/>
  <c r="D1199" i="1"/>
  <c r="H1199" i="1" s="1"/>
  <c r="C1199" i="1"/>
  <c r="G1198" i="1"/>
  <c r="D1198" i="1"/>
  <c r="H1198" i="1" s="1"/>
  <c r="C1198" i="1"/>
  <c r="G1197" i="1"/>
  <c r="D1197" i="1"/>
  <c r="H1197" i="1" s="1"/>
  <c r="C1197" i="1"/>
  <c r="D1196" i="1"/>
  <c r="H1196" i="1" s="1"/>
  <c r="C1196" i="1"/>
  <c r="G1195" i="1"/>
  <c r="D1195" i="1"/>
  <c r="H1195" i="1" s="1"/>
  <c r="C1195" i="1"/>
  <c r="G1194" i="1"/>
  <c r="D1194" i="1"/>
  <c r="H1194" i="1" s="1"/>
  <c r="C1194" i="1"/>
  <c r="G1193" i="1"/>
  <c r="D1193" i="1"/>
  <c r="H1193" i="1" s="1"/>
  <c r="C1193" i="1"/>
  <c r="D1192" i="1"/>
  <c r="H1192" i="1" s="1"/>
  <c r="C1192" i="1"/>
  <c r="G1191" i="1"/>
  <c r="D1191" i="1"/>
  <c r="H1191" i="1" s="1"/>
  <c r="C1191" i="1"/>
  <c r="G1190" i="1"/>
  <c r="D1190" i="1"/>
  <c r="H1190" i="1" s="1"/>
  <c r="C1190" i="1"/>
  <c r="G1189" i="1"/>
  <c r="D1189" i="1"/>
  <c r="H1189" i="1" s="1"/>
  <c r="C1189" i="1"/>
  <c r="D1188" i="1"/>
  <c r="H1188" i="1" s="1"/>
  <c r="C1188" i="1"/>
  <c r="G1187" i="1"/>
  <c r="D1187" i="1"/>
  <c r="H1187" i="1" s="1"/>
  <c r="C1187" i="1"/>
  <c r="G1186" i="1"/>
  <c r="D1186" i="1"/>
  <c r="H1186" i="1" s="1"/>
  <c r="C1186" i="1"/>
  <c r="G1185" i="1"/>
  <c r="D1185" i="1"/>
  <c r="H1185" i="1" s="1"/>
  <c r="C1185" i="1"/>
  <c r="D1184" i="1"/>
  <c r="H1184" i="1" s="1"/>
  <c r="C1184" i="1"/>
  <c r="D1183" i="1"/>
  <c r="G1182" i="1"/>
  <c r="D1182" i="1"/>
  <c r="H1182" i="1" s="1"/>
  <c r="C1182" i="1"/>
  <c r="D1181" i="1"/>
  <c r="H1181" i="1" s="1"/>
  <c r="C1181" i="1"/>
  <c r="G1180" i="1"/>
  <c r="D1180" i="1"/>
  <c r="H1180" i="1" s="1"/>
  <c r="C1180" i="1"/>
  <c r="G1179" i="1"/>
  <c r="D1179" i="1"/>
  <c r="H1179" i="1" s="1"/>
  <c r="C1179" i="1"/>
  <c r="G1178" i="1"/>
  <c r="D1178" i="1"/>
  <c r="H1178" i="1" s="1"/>
  <c r="C1178" i="1"/>
  <c r="D1177" i="1"/>
  <c r="H1177" i="1" s="1"/>
  <c r="C1177" i="1"/>
  <c r="G1176" i="1"/>
  <c r="D1176" i="1"/>
  <c r="H1176" i="1" s="1"/>
  <c r="C1176" i="1"/>
  <c r="G1175" i="1"/>
  <c r="D1175" i="1"/>
  <c r="H1175" i="1" s="1"/>
  <c r="C1175" i="1"/>
  <c r="G1174" i="1"/>
  <c r="D1174" i="1"/>
  <c r="H1174" i="1" s="1"/>
  <c r="C1174" i="1"/>
  <c r="D1173" i="1"/>
  <c r="H1173" i="1" s="1"/>
  <c r="C1173" i="1"/>
  <c r="G1172" i="1"/>
  <c r="D1172" i="1"/>
  <c r="H1172" i="1" s="1"/>
  <c r="C1172" i="1"/>
  <c r="G1171" i="1"/>
  <c r="D1171" i="1"/>
  <c r="H1171" i="1" s="1"/>
  <c r="C1171" i="1"/>
  <c r="G1170" i="1"/>
  <c r="D1170" i="1"/>
  <c r="H1170" i="1" s="1"/>
  <c r="C1170" i="1"/>
  <c r="D1169" i="1"/>
  <c r="H1169" i="1" s="1"/>
  <c r="C1169" i="1"/>
  <c r="G1168" i="1"/>
  <c r="D1168" i="1"/>
  <c r="H1168" i="1" s="1"/>
  <c r="C1168" i="1"/>
  <c r="D1167" i="1"/>
  <c r="D1166" i="1"/>
  <c r="H1166" i="1" s="1"/>
  <c r="C1166" i="1"/>
  <c r="G1165" i="1"/>
  <c r="D1165" i="1"/>
  <c r="H1165" i="1" s="1"/>
  <c r="C1165" i="1"/>
  <c r="G1164" i="1"/>
  <c r="D1164" i="1"/>
  <c r="H1164" i="1" s="1"/>
  <c r="C1164" i="1"/>
  <c r="G1163" i="1"/>
  <c r="D1163" i="1"/>
  <c r="H1163" i="1" s="1"/>
  <c r="C1163" i="1"/>
  <c r="D1162" i="1"/>
  <c r="H1162" i="1" s="1"/>
  <c r="C1162" i="1"/>
  <c r="G1161" i="1"/>
  <c r="D1161" i="1"/>
  <c r="H1161" i="1" s="1"/>
  <c r="C1161" i="1"/>
  <c r="G1160" i="1"/>
  <c r="D1160" i="1"/>
  <c r="H1160" i="1" s="1"/>
  <c r="C1160" i="1"/>
  <c r="G1159" i="1"/>
  <c r="D1159" i="1"/>
  <c r="H1159" i="1" s="1"/>
  <c r="C1159" i="1"/>
  <c r="D1158" i="1"/>
  <c r="H1158" i="1" s="1"/>
  <c r="C1158" i="1"/>
  <c r="G1157" i="1"/>
  <c r="D1157" i="1"/>
  <c r="H1157" i="1" s="1"/>
  <c r="C1157" i="1"/>
  <c r="G1156" i="1"/>
  <c r="D1156" i="1"/>
  <c r="H1156" i="1" s="1"/>
  <c r="C1156" i="1"/>
  <c r="G1155" i="1"/>
  <c r="D1155" i="1"/>
  <c r="H1155" i="1" s="1"/>
  <c r="C1155" i="1"/>
  <c r="D1154" i="1"/>
  <c r="H1154" i="1" s="1"/>
  <c r="C1154" i="1"/>
  <c r="G1151" i="1"/>
  <c r="D1151" i="1"/>
  <c r="H1151" i="1" s="1"/>
  <c r="C1151" i="1"/>
  <c r="G1150" i="1"/>
  <c r="D1150" i="1"/>
  <c r="H1150" i="1" s="1"/>
  <c r="C1150" i="1"/>
  <c r="G1149" i="1"/>
  <c r="D1149" i="1"/>
  <c r="H1149" i="1" s="1"/>
  <c r="C1149"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G1140" i="1"/>
  <c r="D1140" i="1"/>
  <c r="H1140" i="1" s="1"/>
  <c r="C1140" i="1"/>
  <c r="G1139" i="1"/>
  <c r="D1139" i="1"/>
  <c r="H1139" i="1" s="1"/>
  <c r="C1139" i="1"/>
  <c r="G1138"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1" i="1"/>
  <c r="D1111" i="1"/>
  <c r="G1111" i="1" s="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G1056"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G1047" i="1"/>
  <c r="D1047" i="1"/>
  <c r="H1047" i="1" s="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G821"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D648" i="1"/>
  <c r="C648" i="1"/>
  <c r="H648" i="1" s="1"/>
  <c r="D647" i="1"/>
  <c r="C647" i="1"/>
  <c r="H647" i="1" s="1"/>
  <c r="D646" i="1"/>
  <c r="G646" i="1" s="1"/>
  <c r="C646" i="1"/>
  <c r="D645" i="1"/>
  <c r="H645" i="1" s="1"/>
  <c r="C645" i="1"/>
  <c r="D644" i="1"/>
  <c r="H644" i="1" s="1"/>
  <c r="C644" i="1"/>
  <c r="D643" i="1"/>
  <c r="H643" i="1" s="1"/>
  <c r="C643" i="1"/>
  <c r="D642" i="1"/>
  <c r="H642" i="1" s="1"/>
  <c r="C642" i="1"/>
  <c r="H641" i="1"/>
  <c r="G641" i="1"/>
  <c r="D641" i="1"/>
  <c r="C641" i="1"/>
  <c r="D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H438" i="1"/>
  <c r="D438" i="1"/>
  <c r="C438" i="1"/>
  <c r="G438" i="1" s="1"/>
  <c r="D437" i="1"/>
  <c r="C437" i="1"/>
  <c r="G437" i="1" s="1"/>
  <c r="D436" i="1"/>
  <c r="C436" i="1"/>
  <c r="G436" i="1" s="1"/>
  <c r="H435" i="1"/>
  <c r="D435" i="1"/>
  <c r="C435" i="1"/>
  <c r="G435" i="1" s="1"/>
  <c r="H434" i="1"/>
  <c r="D434" i="1"/>
  <c r="C434" i="1"/>
  <c r="G434" i="1" s="1"/>
  <c r="D433" i="1"/>
  <c r="C433" i="1"/>
  <c r="G433" i="1" s="1"/>
  <c r="D432" i="1"/>
  <c r="C432" i="1"/>
  <c r="G432" i="1" s="1"/>
  <c r="H431" i="1"/>
  <c r="D431" i="1"/>
  <c r="C431" i="1"/>
  <c r="G431" i="1" s="1"/>
  <c r="H430" i="1"/>
  <c r="D430" i="1"/>
  <c r="C430" i="1"/>
  <c r="G430" i="1" s="1"/>
  <c r="D429" i="1"/>
  <c r="C429" i="1"/>
  <c r="G429" i="1" s="1"/>
  <c r="D428" i="1"/>
  <c r="C428" i="1"/>
  <c r="G428" i="1" s="1"/>
  <c r="H427" i="1"/>
  <c r="D427" i="1"/>
  <c r="C427" i="1"/>
  <c r="G427" i="1" s="1"/>
  <c r="H426" i="1"/>
  <c r="D426" i="1"/>
  <c r="C426" i="1"/>
  <c r="G426" i="1" s="1"/>
  <c r="D425" i="1"/>
  <c r="C425" i="1"/>
  <c r="G425" i="1" s="1"/>
  <c r="D424" i="1"/>
  <c r="C424" i="1"/>
  <c r="G424" i="1" s="1"/>
  <c r="H423" i="1"/>
  <c r="D423" i="1"/>
  <c r="C423" i="1"/>
  <c r="G423" i="1" s="1"/>
  <c r="H422" i="1"/>
  <c r="D422" i="1"/>
  <c r="C422" i="1"/>
  <c r="G422" i="1" s="1"/>
  <c r="D421" i="1"/>
  <c r="C421" i="1"/>
  <c r="G421" i="1" s="1"/>
  <c r="D420" i="1"/>
  <c r="C420" i="1"/>
  <c r="G420" i="1" s="1"/>
  <c r="H419" i="1"/>
  <c r="D419" i="1"/>
  <c r="C419" i="1"/>
  <c r="G419" i="1" s="1"/>
  <c r="H418" i="1"/>
  <c r="D418" i="1"/>
  <c r="C418" i="1"/>
  <c r="G418" i="1" s="1"/>
  <c r="D417" i="1"/>
  <c r="C417" i="1"/>
  <c r="G417" i="1" s="1"/>
  <c r="D416" i="1"/>
  <c r="C416" i="1"/>
  <c r="G416" i="1" s="1"/>
  <c r="H413" i="1"/>
  <c r="D413" i="1"/>
  <c r="C413" i="1"/>
  <c r="G413" i="1" s="1"/>
  <c r="H412" i="1"/>
  <c r="D412" i="1"/>
  <c r="C412" i="1"/>
  <c r="G412" i="1" s="1"/>
  <c r="D411" i="1"/>
  <c r="C411" i="1"/>
  <c r="G411" i="1" s="1"/>
  <c r="D406" i="1"/>
  <c r="C406" i="1"/>
  <c r="G406" i="1" s="1"/>
  <c r="H405" i="1"/>
  <c r="D405" i="1"/>
  <c r="C405" i="1"/>
  <c r="G405" i="1" s="1"/>
  <c r="H404" i="1"/>
  <c r="D404" i="1"/>
  <c r="C404" i="1"/>
  <c r="G404" i="1" s="1"/>
  <c r="D401" i="1"/>
  <c r="C401" i="1"/>
  <c r="G401" i="1" s="1"/>
  <c r="D400" i="1"/>
  <c r="C400" i="1"/>
  <c r="G400" i="1" s="1"/>
  <c r="H399" i="1"/>
  <c r="D399" i="1"/>
  <c r="C399" i="1"/>
  <c r="G399" i="1" s="1"/>
  <c r="H398" i="1"/>
  <c r="D398" i="1"/>
  <c r="C398" i="1"/>
  <c r="G398" i="1" s="1"/>
  <c r="D397" i="1"/>
  <c r="C397" i="1"/>
  <c r="G397" i="1" s="1"/>
  <c r="D396" i="1"/>
  <c r="C396" i="1"/>
  <c r="G396" i="1" s="1"/>
  <c r="H395" i="1"/>
  <c r="D395" i="1"/>
  <c r="C395" i="1"/>
  <c r="G395" i="1" s="1"/>
  <c r="H394" i="1"/>
  <c r="D394" i="1"/>
  <c r="C394" i="1"/>
  <c r="G394" i="1" s="1"/>
  <c r="D393" i="1"/>
  <c r="C393" i="1"/>
  <c r="G393" i="1" s="1"/>
  <c r="D392" i="1"/>
  <c r="C392" i="1"/>
  <c r="G392" i="1" s="1"/>
  <c r="D391" i="1"/>
  <c r="H390" i="1"/>
  <c r="D390" i="1"/>
  <c r="C390" i="1"/>
  <c r="G390" i="1" s="1"/>
  <c r="D389" i="1"/>
  <c r="C389" i="1"/>
  <c r="G389" i="1" s="1"/>
  <c r="D388" i="1"/>
  <c r="C388" i="1"/>
  <c r="G388" i="1" s="1"/>
  <c r="H387" i="1"/>
  <c r="D387" i="1"/>
  <c r="C387" i="1"/>
  <c r="G387" i="1" s="1"/>
  <c r="H386" i="1"/>
  <c r="D386" i="1"/>
  <c r="C386" i="1"/>
  <c r="G386" i="1" s="1"/>
  <c r="D385" i="1"/>
  <c r="C385" i="1"/>
  <c r="G385" i="1" s="1"/>
  <c r="D384" i="1"/>
  <c r="C384" i="1"/>
  <c r="G384" i="1" s="1"/>
  <c r="H383" i="1"/>
  <c r="D383" i="1"/>
  <c r="C383" i="1"/>
  <c r="G383" i="1" s="1"/>
  <c r="H382" i="1"/>
  <c r="D382" i="1"/>
  <c r="C382" i="1"/>
  <c r="G382" i="1" s="1"/>
  <c r="D381" i="1"/>
  <c r="C381" i="1"/>
  <c r="G381" i="1" s="1"/>
  <c r="D380" i="1"/>
  <c r="C380" i="1"/>
  <c r="G380" i="1" s="1"/>
  <c r="H379" i="1"/>
  <c r="D379" i="1"/>
  <c r="C379" i="1"/>
  <c r="G379" i="1" s="1"/>
  <c r="H378" i="1"/>
  <c r="D378" i="1"/>
  <c r="C378" i="1"/>
  <c r="G378" i="1" s="1"/>
  <c r="D377" i="1"/>
  <c r="C377" i="1"/>
  <c r="G377" i="1" s="1"/>
  <c r="D376" i="1"/>
  <c r="C376" i="1"/>
  <c r="G376" i="1" s="1"/>
  <c r="H375" i="1"/>
  <c r="D375" i="1"/>
  <c r="C375" i="1"/>
  <c r="G375" i="1" s="1"/>
  <c r="H374" i="1"/>
  <c r="D374" i="1"/>
  <c r="C374" i="1"/>
  <c r="G374" i="1" s="1"/>
  <c r="D373" i="1"/>
  <c r="C373" i="1"/>
  <c r="G373" i="1" s="1"/>
  <c r="D372" i="1"/>
  <c r="C372" i="1"/>
  <c r="G372" i="1" s="1"/>
  <c r="H371" i="1"/>
  <c r="D371" i="1"/>
  <c r="C371" i="1"/>
  <c r="G371" i="1" s="1"/>
  <c r="H370" i="1"/>
  <c r="D370" i="1"/>
  <c r="C370" i="1"/>
  <c r="G370" i="1" s="1"/>
  <c r="D369" i="1"/>
  <c r="C369" i="1"/>
  <c r="G369" i="1" s="1"/>
  <c r="D368" i="1"/>
  <c r="C368" i="1"/>
  <c r="G368" i="1" s="1"/>
  <c r="H367" i="1"/>
  <c r="D367" i="1"/>
  <c r="C367" i="1"/>
  <c r="G367" i="1" s="1"/>
  <c r="H366" i="1"/>
  <c r="D366" i="1"/>
  <c r="C366" i="1"/>
  <c r="G366" i="1" s="1"/>
  <c r="D365" i="1"/>
  <c r="C365" i="1"/>
  <c r="G365" i="1" s="1"/>
  <c r="D364" i="1"/>
  <c r="C364" i="1"/>
  <c r="G364" i="1" s="1"/>
  <c r="H363" i="1"/>
  <c r="D363" i="1"/>
  <c r="C363" i="1"/>
  <c r="G363" i="1" s="1"/>
  <c r="H362" i="1"/>
  <c r="D362" i="1"/>
  <c r="C362" i="1"/>
  <c r="G362" i="1" s="1"/>
  <c r="D361" i="1"/>
  <c r="C361" i="1"/>
  <c r="G361" i="1" s="1"/>
  <c r="D360" i="1"/>
  <c r="C360" i="1"/>
  <c r="G360" i="1" s="1"/>
  <c r="H359" i="1"/>
  <c r="D359" i="1"/>
  <c r="C359" i="1"/>
  <c r="G359" i="1" s="1"/>
  <c r="D358" i="1"/>
  <c r="D357" i="1"/>
  <c r="C357" i="1"/>
  <c r="G357" i="1" s="1"/>
  <c r="D356" i="1"/>
  <c r="C356" i="1"/>
  <c r="G356" i="1" s="1"/>
  <c r="H355" i="1"/>
  <c r="D355" i="1"/>
  <c r="C355" i="1"/>
  <c r="G355" i="1" s="1"/>
  <c r="H354" i="1"/>
  <c r="D354" i="1"/>
  <c r="C354" i="1"/>
  <c r="G354" i="1" s="1"/>
  <c r="D353" i="1"/>
  <c r="C353" i="1"/>
  <c r="G353" i="1" s="1"/>
  <c r="D352" i="1"/>
  <c r="C352" i="1"/>
  <c r="G352" i="1" s="1"/>
  <c r="H351" i="1"/>
  <c r="D351" i="1"/>
  <c r="C351" i="1"/>
  <c r="G351" i="1" s="1"/>
  <c r="H350" i="1"/>
  <c r="D350" i="1"/>
  <c r="C350" i="1"/>
  <c r="G350" i="1" s="1"/>
  <c r="D349" i="1"/>
  <c r="C349" i="1"/>
  <c r="G349" i="1" s="1"/>
  <c r="D348" i="1"/>
  <c r="C348" i="1"/>
  <c r="G348" i="1" s="1"/>
  <c r="H347" i="1"/>
  <c r="D347" i="1"/>
  <c r="C347" i="1"/>
  <c r="G347" i="1" s="1"/>
  <c r="H346" i="1"/>
  <c r="D346" i="1"/>
  <c r="C346" i="1"/>
  <c r="G346" i="1" s="1"/>
  <c r="H344" i="1"/>
  <c r="D344" i="1"/>
  <c r="C344" i="1"/>
  <c r="G344" i="1" s="1"/>
  <c r="H343" i="1"/>
  <c r="D343" i="1"/>
  <c r="C343" i="1"/>
  <c r="G343" i="1" s="1"/>
  <c r="D342" i="1"/>
  <c r="C342" i="1"/>
  <c r="G342" i="1" s="1"/>
  <c r="D341" i="1"/>
  <c r="C341" i="1"/>
  <c r="G341" i="1" s="1"/>
  <c r="H340" i="1"/>
  <c r="D340" i="1"/>
  <c r="C340" i="1"/>
  <c r="G340" i="1" s="1"/>
  <c r="D339" i="1"/>
  <c r="D338" i="1"/>
  <c r="C338" i="1"/>
  <c r="G338" i="1" s="1"/>
  <c r="D337" i="1"/>
  <c r="C337" i="1"/>
  <c r="G337" i="1" s="1"/>
  <c r="H336" i="1"/>
  <c r="D336" i="1"/>
  <c r="C336" i="1"/>
  <c r="G336" i="1" s="1"/>
  <c r="H335" i="1"/>
  <c r="D335" i="1"/>
  <c r="C335" i="1"/>
  <c r="G335" i="1" s="1"/>
  <c r="D334" i="1"/>
  <c r="C334" i="1"/>
  <c r="G334" i="1" s="1"/>
  <c r="D333" i="1"/>
  <c r="C333" i="1"/>
  <c r="G333" i="1" s="1"/>
  <c r="H332" i="1"/>
  <c r="D332" i="1"/>
  <c r="C332" i="1"/>
  <c r="G332" i="1" s="1"/>
  <c r="H331" i="1"/>
  <c r="D331" i="1"/>
  <c r="C331" i="1"/>
  <c r="G331" i="1" s="1"/>
  <c r="D330" i="1"/>
  <c r="C330" i="1"/>
  <c r="G330" i="1" s="1"/>
  <c r="D329" i="1"/>
  <c r="C329" i="1"/>
  <c r="G329" i="1" s="1"/>
  <c r="H328" i="1"/>
  <c r="D328" i="1"/>
  <c r="C328" i="1"/>
  <c r="G328" i="1" s="1"/>
  <c r="H327" i="1"/>
  <c r="D327" i="1"/>
  <c r="C327" i="1"/>
  <c r="G327" i="1" s="1"/>
  <c r="D326" i="1"/>
  <c r="C326" i="1"/>
  <c r="G326" i="1" s="1"/>
  <c r="D325" i="1"/>
  <c r="C325" i="1"/>
  <c r="G325" i="1" s="1"/>
  <c r="H324" i="1"/>
  <c r="D324" i="1"/>
  <c r="C324" i="1"/>
  <c r="G324" i="1" s="1"/>
  <c r="H323" i="1"/>
  <c r="D323" i="1"/>
  <c r="C323" i="1"/>
  <c r="G323" i="1" s="1"/>
  <c r="D322" i="1"/>
  <c r="C322" i="1"/>
  <c r="G322" i="1" s="1"/>
  <c r="D321" i="1"/>
  <c r="C321" i="1"/>
  <c r="G321" i="1" s="1"/>
  <c r="H320" i="1"/>
  <c r="D320" i="1"/>
  <c r="C320" i="1"/>
  <c r="G320" i="1" s="1"/>
  <c r="H319" i="1"/>
  <c r="D319" i="1"/>
  <c r="C319" i="1"/>
  <c r="G319" i="1" s="1"/>
  <c r="D318" i="1"/>
  <c r="C318" i="1"/>
  <c r="G318" i="1" s="1"/>
  <c r="D317" i="1"/>
  <c r="C317" i="1"/>
  <c r="G317" i="1" s="1"/>
  <c r="H316" i="1"/>
  <c r="D316" i="1"/>
  <c r="C316" i="1"/>
  <c r="G316" i="1" s="1"/>
  <c r="H315" i="1"/>
  <c r="D315" i="1"/>
  <c r="C315" i="1"/>
  <c r="G315" i="1" s="1"/>
  <c r="D314" i="1"/>
  <c r="C314" i="1"/>
  <c r="G314" i="1" s="1"/>
  <c r="D313" i="1"/>
  <c r="C313" i="1"/>
  <c r="G313" i="1" s="1"/>
  <c r="H312" i="1"/>
  <c r="D312" i="1"/>
  <c r="C312" i="1"/>
  <c r="G312" i="1" s="1"/>
  <c r="H311" i="1"/>
  <c r="D311" i="1"/>
  <c r="C311" i="1"/>
  <c r="G311" i="1" s="1"/>
  <c r="D310" i="1"/>
  <c r="C310" i="1"/>
  <c r="G310" i="1" s="1"/>
  <c r="D309" i="1"/>
  <c r="C309" i="1"/>
  <c r="G309" i="1" s="1"/>
  <c r="H308" i="1"/>
  <c r="D308" i="1"/>
  <c r="C308" i="1"/>
  <c r="G308" i="1" s="1"/>
  <c r="H307" i="1"/>
  <c r="D307" i="1"/>
  <c r="C307" i="1"/>
  <c r="G307" i="1" s="1"/>
  <c r="D306" i="1"/>
  <c r="D305" i="1"/>
  <c r="C305" i="1"/>
  <c r="G305" i="1" s="1"/>
  <c r="H304" i="1"/>
  <c r="D304" i="1"/>
  <c r="C304" i="1"/>
  <c r="G304" i="1" s="1"/>
  <c r="H303" i="1"/>
  <c r="D303" i="1"/>
  <c r="C303" i="1"/>
  <c r="G303" i="1" s="1"/>
  <c r="D302" i="1"/>
  <c r="C302" i="1"/>
  <c r="G302" i="1" s="1"/>
  <c r="D301" i="1"/>
  <c r="C301" i="1"/>
  <c r="G301" i="1" s="1"/>
  <c r="H300" i="1"/>
  <c r="D300" i="1"/>
  <c r="C300" i="1"/>
  <c r="G300" i="1" s="1"/>
  <c r="H299" i="1"/>
  <c r="D299" i="1"/>
  <c r="C299" i="1"/>
  <c r="G299" i="1" s="1"/>
  <c r="D298" i="1"/>
  <c r="C298" i="1"/>
  <c r="G298" i="1" s="1"/>
  <c r="D297" i="1"/>
  <c r="C297" i="1"/>
  <c r="G297" i="1" s="1"/>
  <c r="H296" i="1"/>
  <c r="D296" i="1"/>
  <c r="C296" i="1"/>
  <c r="G296" i="1" s="1"/>
  <c r="H295" i="1"/>
  <c r="D295" i="1"/>
  <c r="C295" i="1"/>
  <c r="G295" i="1" s="1"/>
  <c r="D294" i="1"/>
  <c r="C294" i="1"/>
  <c r="G294" i="1" s="1"/>
  <c r="H292" i="1"/>
  <c r="D292" i="1"/>
  <c r="C292" i="1"/>
  <c r="G292" i="1" s="1"/>
  <c r="D291" i="1"/>
  <c r="C291" i="1"/>
  <c r="G291" i="1" s="1"/>
  <c r="D290" i="1"/>
  <c r="C290" i="1"/>
  <c r="G290" i="1" s="1"/>
  <c r="H289" i="1"/>
  <c r="D289" i="1"/>
  <c r="C289" i="1"/>
  <c r="G289" i="1" s="1"/>
  <c r="H288" i="1"/>
  <c r="D288" i="1"/>
  <c r="C288" i="1"/>
  <c r="G288" i="1" s="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H271" i="1"/>
  <c r="D271" i="1"/>
  <c r="C271" i="1"/>
  <c r="G271" i="1" s="1"/>
  <c r="D270" i="1"/>
  <c r="C270" i="1"/>
  <c r="G270" i="1" s="1"/>
  <c r="D269" i="1"/>
  <c r="C269" i="1"/>
  <c r="G269" i="1" s="1"/>
  <c r="H268" i="1"/>
  <c r="D268" i="1"/>
  <c r="C268" i="1"/>
  <c r="G268" i="1" s="1"/>
  <c r="H267" i="1"/>
  <c r="D267" i="1"/>
  <c r="C267" i="1"/>
  <c r="G267" i="1" s="1"/>
  <c r="D266" i="1"/>
  <c r="C266" i="1"/>
  <c r="G266" i="1" s="1"/>
  <c r="D265" i="1"/>
  <c r="C265" i="1"/>
  <c r="G265" i="1" s="1"/>
  <c r="H264" i="1"/>
  <c r="D264" i="1"/>
  <c r="C264" i="1"/>
  <c r="G264" i="1" s="1"/>
  <c r="H263" i="1"/>
  <c r="D263" i="1"/>
  <c r="C263" i="1"/>
  <c r="G263" i="1" s="1"/>
  <c r="D262" i="1"/>
  <c r="C262" i="1"/>
  <c r="G262" i="1" s="1"/>
  <c r="D261" i="1"/>
  <c r="C261" i="1"/>
  <c r="G261" i="1" s="1"/>
  <c r="D260" i="1"/>
  <c r="H260" i="1" s="1"/>
  <c r="C260" i="1"/>
  <c r="G260" i="1" s="1"/>
  <c r="H258" i="1"/>
  <c r="D258" i="1"/>
  <c r="C258" i="1"/>
  <c r="G258" i="1" s="1"/>
  <c r="D257" i="1"/>
  <c r="H257" i="1" s="1"/>
  <c r="C257" i="1"/>
  <c r="H256" i="1"/>
  <c r="D256" i="1"/>
  <c r="C256" i="1"/>
  <c r="G256" i="1" s="1"/>
  <c r="D255" i="1"/>
  <c r="H255" i="1" s="1"/>
  <c r="C255" i="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G209" i="1"/>
  <c r="D209" i="1"/>
  <c r="C209" i="1"/>
  <c r="G208" i="1"/>
  <c r="D208" i="1"/>
  <c r="C208" i="1"/>
  <c r="H208" i="1" s="1"/>
  <c r="D207" i="1"/>
  <c r="G207" i="1" s="1"/>
  <c r="C207" i="1"/>
  <c r="H207" i="1" s="1"/>
  <c r="D206" i="1"/>
  <c r="G206" i="1" s="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G192" i="1" s="1"/>
  <c r="C192" i="1"/>
  <c r="D191" i="1"/>
  <c r="G191" i="1" s="1"/>
  <c r="C191" i="1"/>
  <c r="H191" i="1" s="1"/>
  <c r="D190" i="1"/>
  <c r="G190" i="1" s="1"/>
  <c r="C190" i="1"/>
  <c r="G189" i="1"/>
  <c r="D189" i="1"/>
  <c r="C189" i="1"/>
  <c r="G188" i="1"/>
  <c r="D188" i="1"/>
  <c r="C188" i="1"/>
  <c r="H188" i="1" s="1"/>
  <c r="D187" i="1"/>
  <c r="G187" i="1" s="1"/>
  <c r="C187" i="1"/>
  <c r="G186" i="1"/>
  <c r="D186" i="1"/>
  <c r="C186" i="1"/>
  <c r="H186" i="1" s="1"/>
  <c r="G185" i="1"/>
  <c r="D185" i="1"/>
  <c r="C185" i="1"/>
  <c r="H185" i="1" s="1"/>
  <c r="D184" i="1"/>
  <c r="G184" i="1" s="1"/>
  <c r="C184" i="1"/>
  <c r="G183" i="1"/>
  <c r="D183" i="1"/>
  <c r="C183" i="1"/>
  <c r="H183" i="1" s="1"/>
  <c r="G182" i="1"/>
  <c r="D182" i="1"/>
  <c r="C182" i="1"/>
  <c r="H182" i="1" s="1"/>
  <c r="D181" i="1"/>
  <c r="G181" i="1" s="1"/>
  <c r="C181" i="1"/>
  <c r="G180" i="1"/>
  <c r="D180" i="1"/>
  <c r="C180" i="1"/>
  <c r="D179" i="1"/>
  <c r="G179" i="1" s="1"/>
  <c r="C179" i="1"/>
  <c r="G178" i="1"/>
  <c r="D178" i="1"/>
  <c r="C178" i="1"/>
  <c r="H178" i="1" s="1"/>
  <c r="D177" i="1"/>
  <c r="G177" i="1" s="1"/>
  <c r="C177" i="1"/>
  <c r="D176" i="1"/>
  <c r="G176" i="1" s="1"/>
  <c r="C176" i="1"/>
  <c r="D175" i="1"/>
  <c r="G175" i="1" s="1"/>
  <c r="C175" i="1"/>
  <c r="D174" i="1"/>
  <c r="G174" i="1" s="1"/>
  <c r="C174" i="1"/>
  <c r="H174" i="1" s="1"/>
  <c r="D173" i="1"/>
  <c r="G173" i="1" s="1"/>
  <c r="C173" i="1"/>
  <c r="G172" i="1"/>
  <c r="D172" i="1"/>
  <c r="C172" i="1"/>
  <c r="H172" i="1" s="1"/>
  <c r="G171" i="1"/>
  <c r="D171" i="1"/>
  <c r="C171" i="1"/>
  <c r="H171" i="1" s="1"/>
  <c r="D170" i="1"/>
  <c r="G170" i="1" s="1"/>
  <c r="C170" i="1"/>
  <c r="H170" i="1" s="1"/>
  <c r="D169" i="1"/>
  <c r="G169" i="1" s="1"/>
  <c r="C169" i="1"/>
  <c r="D168" i="1"/>
  <c r="G168" i="1" s="1"/>
  <c r="C168" i="1"/>
  <c r="D167" i="1"/>
  <c r="G167" i="1" s="1"/>
  <c r="C167" i="1"/>
  <c r="D166" i="1"/>
  <c r="G166" i="1" s="1"/>
  <c r="C166" i="1"/>
  <c r="H166" i="1" s="1"/>
  <c r="C165" i="1"/>
  <c r="G164" i="1"/>
  <c r="D164" i="1"/>
  <c r="C164" i="1"/>
  <c r="H164" i="1" s="1"/>
  <c r="D163" i="1"/>
  <c r="G163" i="1" s="1"/>
  <c r="C163" i="1"/>
  <c r="D162" i="1"/>
  <c r="G162" i="1" s="1"/>
  <c r="C162" i="1"/>
  <c r="D161" i="1"/>
  <c r="G161" i="1" s="1"/>
  <c r="C161" i="1"/>
  <c r="H161" i="1" s="1"/>
  <c r="D160" i="1"/>
  <c r="G160" i="1" s="1"/>
  <c r="C160" i="1"/>
  <c r="D158" i="1"/>
  <c r="G158" i="1" s="1"/>
  <c r="C158" i="1"/>
  <c r="G157" i="1"/>
  <c r="D157" i="1"/>
  <c r="C157" i="1"/>
  <c r="G156" i="1"/>
  <c r="D156" i="1"/>
  <c r="C156" i="1"/>
  <c r="H156" i="1" s="1"/>
  <c r="G155" i="1"/>
  <c r="D155" i="1"/>
  <c r="C155" i="1"/>
  <c r="H155" i="1" s="1"/>
  <c r="D154" i="1"/>
  <c r="G154" i="1" s="1"/>
  <c r="C154" i="1"/>
  <c r="G153" i="1"/>
  <c r="D153" i="1"/>
  <c r="C153" i="1"/>
  <c r="H153" i="1" s="1"/>
  <c r="G152" i="1"/>
  <c r="D152" i="1"/>
  <c r="C152" i="1"/>
  <c r="H152" i="1" s="1"/>
  <c r="G151" i="1"/>
  <c r="D151" i="1"/>
  <c r="C151" i="1"/>
  <c r="H151" i="1" s="1"/>
  <c r="D150" i="1"/>
  <c r="G150" i="1" s="1"/>
  <c r="C150" i="1"/>
  <c r="D149" i="1"/>
  <c r="G149" i="1" s="1"/>
  <c r="C149" i="1"/>
  <c r="C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G134" i="1"/>
  <c r="D134" i="1"/>
  <c r="C134" i="1"/>
  <c r="H134" i="1" s="1"/>
  <c r="G133" i="1"/>
  <c r="D133" i="1"/>
  <c r="C133" i="1"/>
  <c r="H133" i="1" s="1"/>
  <c r="G132" i="1"/>
  <c r="D132" i="1"/>
  <c r="C132" i="1"/>
  <c r="H132" i="1" s="1"/>
  <c r="G131" i="1"/>
  <c r="D131" i="1"/>
  <c r="C131" i="1"/>
  <c r="D130" i="1"/>
  <c r="G130" i="1" s="1"/>
  <c r="C130" i="1"/>
  <c r="C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G120" i="1"/>
  <c r="D120" i="1"/>
  <c r="C120" i="1"/>
  <c r="H120"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D113" i="1"/>
  <c r="G113" i="1" s="1"/>
  <c r="C113" i="1"/>
  <c r="H113" i="1" s="1"/>
  <c r="G112" i="1"/>
  <c r="D112" i="1"/>
  <c r="C112" i="1"/>
  <c r="H112" i="1" s="1"/>
  <c r="G111" i="1"/>
  <c r="D111" i="1"/>
  <c r="C111" i="1"/>
  <c r="H111" i="1" s="1"/>
  <c r="G110" i="1"/>
  <c r="D110" i="1"/>
  <c r="C110" i="1"/>
  <c r="H110" i="1" s="1"/>
  <c r="G109" i="1"/>
  <c r="D109" i="1"/>
  <c r="C109" i="1"/>
  <c r="H109" i="1" s="1"/>
  <c r="D108" i="1"/>
  <c r="G108" i="1" s="1"/>
  <c r="C108" i="1"/>
  <c r="G107" i="1"/>
  <c r="D107" i="1"/>
  <c r="C107" i="1"/>
  <c r="H107" i="1" s="1"/>
  <c r="G106" i="1"/>
  <c r="D106" i="1"/>
  <c r="C106" i="1"/>
  <c r="H106" i="1" s="1"/>
  <c r="G105" i="1"/>
  <c r="D105" i="1"/>
  <c r="C105" i="1"/>
  <c r="H105" i="1" s="1"/>
  <c r="G104" i="1"/>
  <c r="D104" i="1"/>
  <c r="C104" i="1"/>
  <c r="H104" i="1" s="1"/>
  <c r="G103"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D90" i="1"/>
  <c r="G90" i="1" s="1"/>
  <c r="C90" i="1"/>
  <c r="G89" i="1"/>
  <c r="D89" i="1"/>
  <c r="C89" i="1"/>
  <c r="H89" i="1" s="1"/>
  <c r="G88" i="1"/>
  <c r="D88" i="1"/>
  <c r="C88" i="1"/>
  <c r="H88" i="1" s="1"/>
  <c r="C87" i="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D70" i="1"/>
  <c r="G70" i="1" s="1"/>
  <c r="C70" i="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G668" i="1" l="1"/>
  <c r="G649" i="1"/>
  <c r="G648" i="1"/>
  <c r="E22" i="9"/>
  <c r="B22" i="9" s="1"/>
  <c r="G647" i="1"/>
  <c r="H646" i="1"/>
  <c r="E273" i="9"/>
  <c r="B273" i="9" s="1"/>
  <c r="E21" i="9"/>
  <c r="B21" i="9" s="1"/>
  <c r="G644" i="1"/>
  <c r="G643" i="1"/>
  <c r="G642" i="1"/>
  <c r="G645" i="1"/>
  <c r="G257" i="1"/>
  <c r="E252" i="4"/>
  <c r="D248" i="1" s="1"/>
  <c r="G255" i="1"/>
  <c r="H209" i="1"/>
  <c r="H206" i="1"/>
  <c r="F210" i="4"/>
  <c r="H192" i="1"/>
  <c r="F196" i="4"/>
  <c r="H190" i="1"/>
  <c r="H189" i="1"/>
  <c r="H184" i="1"/>
  <c r="H187" i="1"/>
  <c r="H181" i="1"/>
  <c r="H180" i="1"/>
  <c r="F218" i="9"/>
  <c r="B218" i="9" s="1"/>
  <c r="E42" i="9"/>
  <c r="B42" i="9" s="1"/>
  <c r="H179" i="1"/>
  <c r="H177" i="1"/>
  <c r="H176" i="1"/>
  <c r="H173" i="1"/>
  <c r="H175" i="1"/>
  <c r="F177" i="4"/>
  <c r="H169" i="1"/>
  <c r="D165" i="1"/>
  <c r="G165" i="1" s="1"/>
  <c r="H167" i="1"/>
  <c r="H168" i="1"/>
  <c r="E163" i="4"/>
  <c r="D159" i="1" s="1"/>
  <c r="H163" i="1"/>
  <c r="H160" i="1"/>
  <c r="H162" i="1"/>
  <c r="H158" i="1"/>
  <c r="H157" i="1"/>
  <c r="H154" i="1"/>
  <c r="E39" i="9"/>
  <c r="B39" i="9" s="1"/>
  <c r="H149" i="1"/>
  <c r="H150" i="1"/>
  <c r="D129" i="1"/>
  <c r="G129" i="1" s="1"/>
  <c r="H129" i="1"/>
  <c r="H131" i="1"/>
  <c r="H130" i="1"/>
  <c r="H108" i="1"/>
  <c r="F216" i="9"/>
  <c r="B216" i="9" s="1"/>
  <c r="E31" i="9"/>
  <c r="H87" i="1"/>
  <c r="D87" i="1"/>
  <c r="G87" i="1" s="1"/>
  <c r="H90" i="1"/>
  <c r="E82" i="4"/>
  <c r="D78" i="1" s="1"/>
  <c r="H70" i="1"/>
  <c r="E50" i="4"/>
  <c r="D46" i="1" s="1"/>
  <c r="F68" i="4"/>
  <c r="E29" i="9"/>
  <c r="B29" i="9" s="1"/>
  <c r="H442" i="1"/>
  <c r="G442" i="1"/>
  <c r="H446" i="1"/>
  <c r="G446" i="1"/>
  <c r="H450" i="1"/>
  <c r="G450" i="1"/>
  <c r="H452" i="1"/>
  <c r="G452" i="1"/>
  <c r="H456" i="1"/>
  <c r="G456" i="1"/>
  <c r="H460" i="1"/>
  <c r="G460" i="1"/>
  <c r="H464" i="1"/>
  <c r="G464" i="1"/>
  <c r="H468" i="1"/>
  <c r="G468" i="1"/>
  <c r="H472" i="1"/>
  <c r="G472" i="1"/>
  <c r="H476" i="1"/>
  <c r="G476" i="1"/>
  <c r="H527" i="1"/>
  <c r="G527" i="1"/>
  <c r="H531" i="1"/>
  <c r="G531" i="1"/>
  <c r="H537" i="1"/>
  <c r="G537" i="1"/>
  <c r="H539" i="1"/>
  <c r="G539" i="1"/>
  <c r="H543" i="1"/>
  <c r="G543" i="1"/>
  <c r="H547" i="1"/>
  <c r="G547" i="1"/>
  <c r="H553" i="1"/>
  <c r="G553" i="1"/>
  <c r="H557" i="1"/>
  <c r="G557" i="1"/>
  <c r="H565" i="1"/>
  <c r="G565" i="1"/>
  <c r="H569" i="1"/>
  <c r="G569" i="1"/>
  <c r="H573" i="1"/>
  <c r="G573" i="1"/>
  <c r="H577" i="1"/>
  <c r="G577" i="1"/>
  <c r="H581" i="1"/>
  <c r="G581" i="1"/>
  <c r="H585" i="1"/>
  <c r="G585" i="1"/>
  <c r="H589" i="1"/>
  <c r="G589" i="1"/>
  <c r="H595" i="1"/>
  <c r="G595" i="1"/>
  <c r="H440" i="1"/>
  <c r="G440" i="1"/>
  <c r="H444" i="1"/>
  <c r="G444" i="1"/>
  <c r="H448" i="1"/>
  <c r="G448" i="1"/>
  <c r="H454" i="1"/>
  <c r="G454" i="1"/>
  <c r="H458" i="1"/>
  <c r="G458" i="1"/>
  <c r="H462" i="1"/>
  <c r="G462" i="1"/>
  <c r="H470" i="1"/>
  <c r="G470" i="1"/>
  <c r="H474" i="1"/>
  <c r="G474" i="1"/>
  <c r="H525" i="1"/>
  <c r="G525" i="1"/>
  <c r="H529" i="1"/>
  <c r="G529" i="1"/>
  <c r="H533" i="1"/>
  <c r="G533" i="1"/>
  <c r="H535" i="1"/>
  <c r="G535" i="1"/>
  <c r="H541" i="1"/>
  <c r="G541" i="1"/>
  <c r="H545" i="1"/>
  <c r="G545" i="1"/>
  <c r="H549" i="1"/>
  <c r="G549" i="1"/>
  <c r="H551" i="1"/>
  <c r="G551" i="1"/>
  <c r="H555" i="1"/>
  <c r="G555" i="1"/>
  <c r="H559" i="1"/>
  <c r="G559" i="1"/>
  <c r="H563" i="1"/>
  <c r="G563" i="1"/>
  <c r="H567" i="1"/>
  <c r="G567" i="1"/>
  <c r="H571" i="1"/>
  <c r="G571" i="1"/>
  <c r="H575" i="1"/>
  <c r="G575" i="1"/>
  <c r="H579" i="1"/>
  <c r="G579" i="1"/>
  <c r="H583" i="1"/>
  <c r="G583" i="1"/>
  <c r="H591" i="1"/>
  <c r="G591" i="1"/>
  <c r="H593" i="1"/>
  <c r="G593"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266" i="1"/>
  <c r="H278" i="1"/>
  <c r="H282" i="1"/>
  <c r="H291" i="1"/>
  <c r="H294" i="1"/>
  <c r="H302" i="1"/>
  <c r="H314" i="1"/>
  <c r="H322" i="1"/>
  <c r="H330" i="1"/>
  <c r="H338" i="1"/>
  <c r="H349" i="1"/>
  <c r="H353" i="1"/>
  <c r="H361" i="1"/>
  <c r="H369" i="1"/>
  <c r="H377" i="1"/>
  <c r="H381" i="1"/>
  <c r="H393" i="1"/>
  <c r="H421" i="1"/>
  <c r="H429" i="1"/>
  <c r="H439" i="1"/>
  <c r="G439" i="1"/>
  <c r="H445" i="1"/>
  <c r="G445" i="1"/>
  <c r="H449" i="1"/>
  <c r="G449" i="1"/>
  <c r="H451" i="1"/>
  <c r="G451" i="1"/>
  <c r="H455" i="1"/>
  <c r="G455" i="1"/>
  <c r="H459" i="1"/>
  <c r="G459" i="1"/>
  <c r="H463" i="1"/>
  <c r="G463" i="1"/>
  <c r="H467" i="1"/>
  <c r="G467" i="1"/>
  <c r="H471" i="1"/>
  <c r="G471" i="1"/>
  <c r="H475" i="1"/>
  <c r="G475" i="1"/>
  <c r="H526" i="1"/>
  <c r="G526" i="1"/>
  <c r="H532" i="1"/>
  <c r="G532" i="1"/>
  <c r="H536" i="1"/>
  <c r="G536" i="1"/>
  <c r="H540" i="1"/>
  <c r="G540" i="1"/>
  <c r="H544" i="1"/>
  <c r="G544" i="1"/>
  <c r="H548" i="1"/>
  <c r="G548" i="1"/>
  <c r="H552" i="1"/>
  <c r="G552" i="1"/>
  <c r="H556" i="1"/>
  <c r="G556" i="1"/>
  <c r="H560" i="1"/>
  <c r="G560" i="1"/>
  <c r="H564" i="1"/>
  <c r="G564" i="1"/>
  <c r="H568" i="1"/>
  <c r="G568" i="1"/>
  <c r="H572" i="1"/>
  <c r="G572" i="1"/>
  <c r="H576" i="1"/>
  <c r="G576" i="1"/>
  <c r="H580" i="1"/>
  <c r="G580" i="1"/>
  <c r="H582" i="1"/>
  <c r="G582" i="1"/>
  <c r="H586" i="1"/>
  <c r="G586" i="1"/>
  <c r="H590" i="1"/>
  <c r="G590" i="1"/>
  <c r="H594" i="1"/>
  <c r="G594" i="1"/>
  <c r="H262" i="1"/>
  <c r="H270" i="1"/>
  <c r="H274" i="1"/>
  <c r="H298" i="1"/>
  <c r="H310" i="1"/>
  <c r="H318" i="1"/>
  <c r="H326" i="1"/>
  <c r="H334" i="1"/>
  <c r="H342" i="1"/>
  <c r="H357" i="1"/>
  <c r="H365" i="1"/>
  <c r="H373" i="1"/>
  <c r="H385" i="1"/>
  <c r="H389" i="1"/>
  <c r="H397" i="1"/>
  <c r="H401" i="1"/>
  <c r="H411" i="1"/>
  <c r="H417" i="1"/>
  <c r="H425" i="1"/>
  <c r="H433" i="1"/>
  <c r="H437" i="1"/>
  <c r="H441" i="1"/>
  <c r="G441" i="1"/>
  <c r="H443" i="1"/>
  <c r="G443" i="1"/>
  <c r="H447" i="1"/>
  <c r="G447" i="1"/>
  <c r="H457" i="1"/>
  <c r="G457" i="1"/>
  <c r="H461" i="1"/>
  <c r="G461" i="1"/>
  <c r="H465" i="1"/>
  <c r="G465" i="1"/>
  <c r="H469" i="1"/>
  <c r="G469" i="1"/>
  <c r="H473" i="1"/>
  <c r="G473" i="1"/>
  <c r="H477" i="1"/>
  <c r="G477" i="1"/>
  <c r="H524" i="1"/>
  <c r="G524" i="1"/>
  <c r="H528" i="1"/>
  <c r="G528" i="1"/>
  <c r="H530" i="1"/>
  <c r="G530" i="1"/>
  <c r="H534" i="1"/>
  <c r="G534" i="1"/>
  <c r="H538" i="1"/>
  <c r="G538" i="1"/>
  <c r="H542" i="1"/>
  <c r="G542" i="1"/>
  <c r="H546" i="1"/>
  <c r="G546" i="1"/>
  <c r="H550" i="1"/>
  <c r="G550" i="1"/>
  <c r="H554" i="1"/>
  <c r="G554" i="1"/>
  <c r="H558" i="1"/>
  <c r="G558" i="1"/>
  <c r="H562" i="1"/>
  <c r="G562" i="1"/>
  <c r="H566" i="1"/>
  <c r="G566" i="1"/>
  <c r="H570" i="1"/>
  <c r="G570" i="1"/>
  <c r="H574" i="1"/>
  <c r="G574" i="1"/>
  <c r="H578" i="1"/>
  <c r="G578" i="1"/>
  <c r="H584" i="1"/>
  <c r="G584" i="1"/>
  <c r="H588" i="1"/>
  <c r="G588" i="1"/>
  <c r="H592" i="1"/>
  <c r="G592" i="1"/>
  <c r="H596" i="1"/>
  <c r="G596" i="1"/>
  <c r="H261" i="1"/>
  <c r="H265" i="1"/>
  <c r="H269" i="1"/>
  <c r="H273" i="1"/>
  <c r="H277" i="1"/>
  <c r="H281" i="1"/>
  <c r="H290" i="1"/>
  <c r="H297" i="1"/>
  <c r="H301" i="1"/>
  <c r="H305" i="1"/>
  <c r="H309" i="1"/>
  <c r="H313" i="1"/>
  <c r="H317" i="1"/>
  <c r="H321" i="1"/>
  <c r="H325" i="1"/>
  <c r="H329" i="1"/>
  <c r="H333" i="1"/>
  <c r="H337" i="1"/>
  <c r="H341" i="1"/>
  <c r="H348" i="1"/>
  <c r="H352" i="1"/>
  <c r="H356" i="1"/>
  <c r="H360" i="1"/>
  <c r="H364" i="1"/>
  <c r="H368" i="1"/>
  <c r="H372" i="1"/>
  <c r="H376" i="1"/>
  <c r="H380" i="1"/>
  <c r="H384" i="1"/>
  <c r="H388" i="1"/>
  <c r="H392" i="1"/>
  <c r="H396" i="1"/>
  <c r="H400" i="1"/>
  <c r="H406" i="1"/>
  <c r="H416" i="1"/>
  <c r="H420" i="1"/>
  <c r="H424" i="1"/>
  <c r="H428" i="1"/>
  <c r="H432" i="1"/>
  <c r="H43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304" i="1"/>
  <c r="H1304" i="1"/>
  <c r="G1307" i="1"/>
  <c r="H1307" i="1"/>
  <c r="G1332" i="1"/>
  <c r="H1332" i="1"/>
  <c r="G1335" i="1"/>
  <c r="H1335" i="1"/>
  <c r="G1340" i="1"/>
  <c r="H1340" i="1"/>
  <c r="G1343" i="1"/>
  <c r="H1343" i="1"/>
  <c r="G1348" i="1"/>
  <c r="H1348" i="1"/>
  <c r="G1351" i="1"/>
  <c r="H1351" i="1"/>
  <c r="G1356" i="1"/>
  <c r="H1356" i="1"/>
  <c r="G1359" i="1"/>
  <c r="H1359" i="1"/>
  <c r="G1364" i="1"/>
  <c r="H1364" i="1"/>
  <c r="G1367" i="1"/>
  <c r="H1367" i="1"/>
  <c r="G1376" i="1"/>
  <c r="H1376" i="1"/>
  <c r="G1396" i="1"/>
  <c r="H1396" i="1"/>
  <c r="G1412" i="1"/>
  <c r="H1412" i="1"/>
  <c r="G1428" i="1"/>
  <c r="H1428" i="1"/>
  <c r="J1462" i="1"/>
  <c r="G1462" i="1"/>
  <c r="J1476" i="1"/>
  <c r="G1476" i="1"/>
  <c r="H1476" i="1"/>
  <c r="J1478" i="1"/>
  <c r="G1478" i="1"/>
  <c r="H1478" i="1"/>
  <c r="G1480" i="1"/>
  <c r="H1480" i="1"/>
  <c r="G1496" i="1"/>
  <c r="H1496" i="1"/>
  <c r="G1113" i="1"/>
  <c r="G1114" i="1"/>
  <c r="G1115" i="1"/>
  <c r="G1116" i="1"/>
  <c r="G1117" i="1"/>
  <c r="G1118" i="1"/>
  <c r="G1119" i="1"/>
  <c r="G1120" i="1"/>
  <c r="G1121" i="1"/>
  <c r="G1122" i="1"/>
  <c r="G1123" i="1"/>
  <c r="G1148" i="1"/>
  <c r="G1154" i="1"/>
  <c r="G1158" i="1"/>
  <c r="G1162" i="1"/>
  <c r="G1166" i="1"/>
  <c r="G1169" i="1"/>
  <c r="G1173" i="1"/>
  <c r="G1177" i="1"/>
  <c r="G1181" i="1"/>
  <c r="G1184" i="1"/>
  <c r="G1188" i="1"/>
  <c r="G1192" i="1"/>
  <c r="G1196" i="1"/>
  <c r="G1200" i="1"/>
  <c r="G1204" i="1"/>
  <c r="G1208" i="1"/>
  <c r="G1212" i="1"/>
  <c r="G1218" i="1"/>
  <c r="G1225" i="1"/>
  <c r="G1229"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308" i="1"/>
  <c r="H1308" i="1"/>
  <c r="G1311" i="1"/>
  <c r="H1311" i="1"/>
  <c r="G1316" i="1"/>
  <c r="H1316" i="1"/>
  <c r="G1319" i="1"/>
  <c r="H1319" i="1"/>
  <c r="G1324" i="1"/>
  <c r="H1324" i="1"/>
  <c r="G1327" i="1"/>
  <c r="H1327" i="1"/>
  <c r="G1380" i="1"/>
  <c r="H1380" i="1"/>
  <c r="G1384" i="1"/>
  <c r="H1384" i="1"/>
  <c r="G1400" i="1"/>
  <c r="H1400" i="1"/>
  <c r="G1416" i="1"/>
  <c r="H1416" i="1"/>
  <c r="G1432" i="1"/>
  <c r="H1432" i="1"/>
  <c r="J1464" i="1"/>
  <c r="G1464" i="1"/>
  <c r="H1493" i="1"/>
  <c r="G1493" i="1"/>
  <c r="F8" i="4"/>
  <c r="D7" i="4"/>
  <c r="G1300" i="1"/>
  <c r="H1300" i="1"/>
  <c r="G1303" i="1"/>
  <c r="H1303" i="1"/>
  <c r="G1331" i="1"/>
  <c r="H1331" i="1"/>
  <c r="G1336" i="1"/>
  <c r="H1336" i="1"/>
  <c r="G1339" i="1"/>
  <c r="H1339" i="1"/>
  <c r="G1344" i="1"/>
  <c r="H1344" i="1"/>
  <c r="G1347" i="1"/>
  <c r="H1347" i="1"/>
  <c r="G1352" i="1"/>
  <c r="H1352" i="1"/>
  <c r="G1355" i="1"/>
  <c r="H1355" i="1"/>
  <c r="G1360" i="1"/>
  <c r="H1360" i="1"/>
  <c r="G1363" i="1"/>
  <c r="H1363" i="1"/>
  <c r="G1368" i="1"/>
  <c r="H1368" i="1"/>
  <c r="G1388" i="1"/>
  <c r="H1388" i="1"/>
  <c r="G1404" i="1"/>
  <c r="H1404" i="1"/>
  <c r="G1420" i="1"/>
  <c r="H1420" i="1"/>
  <c r="J1466" i="1"/>
  <c r="G1466" i="1"/>
  <c r="F422" i="4"/>
  <c r="D421" i="4"/>
  <c r="G1236" i="1"/>
  <c r="H1236" i="1"/>
  <c r="G1239" i="1"/>
  <c r="H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12" i="1"/>
  <c r="H1312" i="1"/>
  <c r="G1315" i="1"/>
  <c r="H1315" i="1"/>
  <c r="G1320" i="1"/>
  <c r="H1320" i="1"/>
  <c r="G1323" i="1"/>
  <c r="H1323" i="1"/>
  <c r="G1328" i="1"/>
  <c r="H1328" i="1"/>
  <c r="G1372" i="1"/>
  <c r="H1372" i="1"/>
  <c r="G1392" i="1"/>
  <c r="H1392" i="1"/>
  <c r="G1408" i="1"/>
  <c r="H1408" i="1"/>
  <c r="G1424" i="1"/>
  <c r="H1424" i="1"/>
  <c r="J1456" i="1"/>
  <c r="G1456" i="1"/>
  <c r="H1456" i="1"/>
  <c r="J1458" i="1"/>
  <c r="G1458" i="1"/>
  <c r="H1458" i="1"/>
  <c r="J1460" i="1"/>
  <c r="G1460" i="1"/>
  <c r="H1460" i="1"/>
  <c r="J1468" i="1"/>
  <c r="G1468" i="1"/>
  <c r="G1502" i="1"/>
  <c r="H1502" i="1"/>
  <c r="G1510" i="1"/>
  <c r="H1510" i="1"/>
  <c r="H1515" i="1"/>
  <c r="G1515" i="1"/>
  <c r="J1439" i="1"/>
  <c r="J1471" i="1"/>
  <c r="G1471" i="1"/>
  <c r="J1473" i="1"/>
  <c r="G1473" i="1"/>
  <c r="I1473" i="1" s="1"/>
  <c r="G1484" i="1"/>
  <c r="H1484" i="1"/>
  <c r="H1499" i="1"/>
  <c r="G1499" i="1"/>
  <c r="H1507" i="1"/>
  <c r="G1507" i="1"/>
  <c r="H287" i="9"/>
  <c r="E146" i="5"/>
  <c r="D1124" i="1" s="1"/>
  <c r="F191" i="5"/>
  <c r="D190" i="5"/>
  <c r="J1446" i="1"/>
  <c r="G1446" i="1"/>
  <c r="I1446" i="1" s="1"/>
  <c r="J1448" i="1"/>
  <c r="G1448" i="1"/>
  <c r="I1448" i="1" s="1"/>
  <c r="J1450" i="1"/>
  <c r="G1450" i="1"/>
  <c r="I1450" i="1" s="1"/>
  <c r="J1452" i="1"/>
  <c r="G1452" i="1"/>
  <c r="I1452" i="1" s="1"/>
  <c r="G1455" i="1"/>
  <c r="I1455" i="1" s="1"/>
  <c r="G1457" i="1"/>
  <c r="I1457" i="1" s="1"/>
  <c r="G1459" i="1"/>
  <c r="I1459" i="1" s="1"/>
  <c r="G1477" i="1"/>
  <c r="I1477" i="1" s="1"/>
  <c r="G1479" i="1"/>
  <c r="I1479" i="1" s="1"/>
  <c r="G1488" i="1"/>
  <c r="H1488" i="1"/>
  <c r="G1497" i="1"/>
  <c r="F153" i="4"/>
  <c r="E152" i="4"/>
  <c r="H20" i="9" s="1"/>
  <c r="E350" i="4"/>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G1433" i="1"/>
  <c r="G1437" i="1"/>
  <c r="H1439" i="1"/>
  <c r="I1439" i="1" s="1"/>
  <c r="G1441" i="1"/>
  <c r="H1441" i="1"/>
  <c r="G1443" i="1"/>
  <c r="H1443" i="1"/>
  <c r="G1445" i="1"/>
  <c r="H1445" i="1"/>
  <c r="H1462" i="1"/>
  <c r="J1463" i="1"/>
  <c r="G1463" i="1"/>
  <c r="I1463" i="1" s="1"/>
  <c r="H1464" i="1"/>
  <c r="J1465" i="1"/>
  <c r="G1465" i="1"/>
  <c r="I1465" i="1" s="1"/>
  <c r="H1466" i="1"/>
  <c r="J1467" i="1"/>
  <c r="G1467" i="1"/>
  <c r="I1467" i="1" s="1"/>
  <c r="H1468" i="1"/>
  <c r="H1471" i="1"/>
  <c r="H1473" i="1"/>
  <c r="H1475" i="1"/>
  <c r="G1485" i="1"/>
  <c r="G1492" i="1"/>
  <c r="H1492" i="1"/>
  <c r="G1504" i="1"/>
  <c r="H1504" i="1"/>
  <c r="G1512" i="1"/>
  <c r="H1512" i="1"/>
  <c r="E298" i="4"/>
  <c r="F114" i="6"/>
  <c r="H27" i="3"/>
  <c r="F140" i="4"/>
  <c r="D139" i="4"/>
  <c r="F299" i="4"/>
  <c r="F351" i="4"/>
  <c r="D350" i="4"/>
  <c r="D644" i="4"/>
  <c r="F417" i="4"/>
  <c r="D459" i="4"/>
  <c r="F466" i="4"/>
  <c r="E528" i="4"/>
  <c r="F626" i="4"/>
  <c r="D625" i="4"/>
  <c r="E5" i="6"/>
  <c r="F90" i="6"/>
  <c r="D89" i="6"/>
  <c r="E5" i="7"/>
  <c r="H1514" i="1"/>
  <c r="I20" i="3"/>
  <c r="F164" i="4"/>
  <c r="D163" i="4"/>
  <c r="D151" i="4" s="1"/>
  <c r="D263" i="4"/>
  <c r="F268" i="4"/>
  <c r="F345" i="4"/>
  <c r="D344" i="4"/>
  <c r="F397" i="4"/>
  <c r="D396" i="4"/>
  <c r="F516" i="4"/>
  <c r="D515" i="4"/>
  <c r="F568" i="4"/>
  <c r="D567" i="4"/>
  <c r="D7" i="5"/>
  <c r="E245" i="5"/>
  <c r="D1222" i="1" s="1"/>
  <c r="E224" i="4"/>
  <c r="D220" i="1" s="1"/>
  <c r="E421" i="4"/>
  <c r="E484" i="4"/>
  <c r="D478" i="1" s="1"/>
  <c r="G286" i="9"/>
  <c r="E286" i="9" s="1"/>
  <c r="B286" i="9" s="1"/>
  <c r="F88" i="5"/>
  <c r="D87" i="5"/>
  <c r="D134" i="5"/>
  <c r="G289" i="9"/>
  <c r="E289" i="9" s="1"/>
  <c r="B289" i="9" s="1"/>
  <c r="F177" i="5"/>
  <c r="F239" i="5"/>
  <c r="D238" i="5"/>
  <c r="F259" i="5"/>
  <c r="D258" i="5"/>
  <c r="F6" i="6"/>
  <c r="D5" i="6"/>
  <c r="D5" i="7"/>
  <c r="D6" i="8"/>
  <c r="D50" i="4"/>
  <c r="D82" i="4"/>
  <c r="D106" i="4"/>
  <c r="D224" i="4"/>
  <c r="D252" i="4"/>
  <c r="D311" i="4"/>
  <c r="D298" i="4" s="1"/>
  <c r="D363" i="4"/>
  <c r="D472" i="4"/>
  <c r="D484" i="4"/>
  <c r="E87" i="5"/>
  <c r="D1065" i="1" s="1"/>
  <c r="D118" i="5"/>
  <c r="D146" i="5"/>
  <c r="E176" i="5"/>
  <c r="D245" i="5"/>
  <c r="E25" i="9"/>
  <c r="B25" i="9" s="1"/>
  <c r="B47" i="9"/>
  <c r="B55" i="9"/>
  <c r="B63" i="9"/>
  <c r="B71" i="9"/>
  <c r="F416" i="4"/>
  <c r="D529" i="4"/>
  <c r="D593" i="4"/>
  <c r="E142" i="9"/>
  <c r="B142" i="9" s="1"/>
  <c r="E287" i="9"/>
  <c r="B287" i="9" s="1"/>
  <c r="D206" i="5"/>
  <c r="D176" i="5" s="1"/>
  <c r="D35" i="6"/>
  <c r="D49" i="8"/>
  <c r="B23" i="9"/>
  <c r="B31" i="9"/>
  <c r="B79" i="9"/>
  <c r="B95"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5" i="9"/>
  <c r="E185" i="9" s="1"/>
  <c r="B185" i="9" s="1"/>
  <c r="G181" i="9"/>
  <c r="E181" i="9" s="1"/>
  <c r="B181" i="9" s="1"/>
  <c r="G177" i="9"/>
  <c r="E177" i="9" s="1"/>
  <c r="B177" i="9" s="1"/>
  <c r="G165" i="9"/>
  <c r="E165" i="9" s="1"/>
  <c r="B165" i="9" s="1"/>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I10" i="9"/>
  <c r="B156" i="9"/>
  <c r="B227" i="9"/>
  <c r="B233" i="9"/>
  <c r="B243" i="9"/>
  <c r="B259" i="9"/>
  <c r="B265" i="9"/>
  <c r="G179" i="9"/>
  <c r="E179" i="9" s="1"/>
  <c r="B179" i="9" s="1"/>
  <c r="G187" i="9"/>
  <c r="E187" i="9" s="1"/>
  <c r="B187" i="9" s="1"/>
  <c r="E146" i="9"/>
  <c r="B146" i="9" s="1"/>
  <c r="E150" i="9"/>
  <c r="B150" i="9" s="1"/>
  <c r="B152" i="9"/>
  <c r="G191" i="9"/>
  <c r="E191" i="9" s="1"/>
  <c r="M212" i="9"/>
  <c r="B219" i="9"/>
  <c r="B225" i="9"/>
  <c r="B235" i="9"/>
  <c r="B251" i="9"/>
  <c r="B257" i="9"/>
  <c r="F217" i="9"/>
  <c r="B217" i="9" s="1"/>
  <c r="F225" i="9"/>
  <c r="F233" i="9"/>
  <c r="F241" i="9"/>
  <c r="B241" i="9" s="1"/>
  <c r="F249" i="9"/>
  <c r="B249" i="9" s="1"/>
  <c r="F257" i="9"/>
  <c r="F265" i="9"/>
  <c r="F266" i="9"/>
  <c r="B266" i="9" s="1"/>
  <c r="B215" i="9"/>
  <c r="B223" i="9"/>
  <c r="B231" i="9"/>
  <c r="B239" i="9"/>
  <c r="B247" i="9"/>
  <c r="B255" i="9"/>
  <c r="B263" i="9"/>
  <c r="F213" i="9"/>
  <c r="B213" i="9" s="1"/>
  <c r="F221" i="9"/>
  <c r="B221" i="9" s="1"/>
  <c r="F229" i="9"/>
  <c r="B229" i="9" s="1"/>
  <c r="F237" i="9"/>
  <c r="B237" i="9" s="1"/>
  <c r="F245" i="9"/>
  <c r="B245" i="9" s="1"/>
  <c r="F253" i="9"/>
  <c r="B253" i="9" s="1"/>
  <c r="F261" i="9"/>
  <c r="B261" i="9" s="1"/>
  <c r="B267" i="9"/>
  <c r="B191" i="9" l="1"/>
  <c r="H165" i="1"/>
  <c r="F152" i="4"/>
  <c r="E6" i="4"/>
  <c r="F176" i="5"/>
  <c r="D175" i="5"/>
  <c r="H22" i="3"/>
  <c r="C1153" i="1"/>
  <c r="F298" i="4"/>
  <c r="D407" i="4"/>
  <c r="C293" i="1"/>
  <c r="D289" i="4"/>
  <c r="H17" i="3"/>
  <c r="C147" i="1"/>
  <c r="F35" i="6"/>
  <c r="H25" i="3"/>
  <c r="C1329" i="1"/>
  <c r="F593" i="4"/>
  <c r="C587" i="1"/>
  <c r="F118" i="5"/>
  <c r="C1096" i="1"/>
  <c r="F363" i="4"/>
  <c r="C358" i="1"/>
  <c r="F106" i="4"/>
  <c r="C102" i="1"/>
  <c r="D42" i="8"/>
  <c r="C1481" i="1"/>
  <c r="F258" i="5"/>
  <c r="C1235" i="1"/>
  <c r="F87" i="5"/>
  <c r="D68" i="5"/>
  <c r="C1065" i="1"/>
  <c r="E420" i="4"/>
  <c r="D415" i="1"/>
  <c r="F7" i="5"/>
  <c r="H20" i="3"/>
  <c r="C985" i="1"/>
  <c r="I29" i="3"/>
  <c r="D1436" i="1"/>
  <c r="E237" i="5"/>
  <c r="G20" i="9"/>
  <c r="E20" i="9" s="1"/>
  <c r="I1458" i="1"/>
  <c r="I1478" i="1"/>
  <c r="E164" i="9"/>
  <c r="B164" i="9" s="1"/>
  <c r="G292" i="9"/>
  <c r="E292" i="9" s="1"/>
  <c r="B292" i="9" s="1"/>
  <c r="F206" i="5"/>
  <c r="C1183" i="1"/>
  <c r="F529" i="4"/>
  <c r="D528" i="4"/>
  <c r="C523" i="1"/>
  <c r="F245" i="5"/>
  <c r="C1222" i="1"/>
  <c r="F311" i="4"/>
  <c r="C306" i="1"/>
  <c r="F82" i="4"/>
  <c r="C78" i="1"/>
  <c r="G297" i="9"/>
  <c r="E297" i="9" s="1"/>
  <c r="H29" i="3"/>
  <c r="C1436" i="1"/>
  <c r="F567" i="4"/>
  <c r="C561" i="1"/>
  <c r="F396" i="4"/>
  <c r="C391" i="1"/>
  <c r="F89" i="6"/>
  <c r="C1383" i="1"/>
  <c r="E68" i="5"/>
  <c r="E636" i="4"/>
  <c r="D630" i="1" s="1"/>
  <c r="D522" i="1"/>
  <c r="F644" i="4"/>
  <c r="C638" i="1"/>
  <c r="I1441" i="1"/>
  <c r="G291" i="9"/>
  <c r="E291" i="9" s="1"/>
  <c r="B291" i="9" s="1"/>
  <c r="F190" i="5"/>
  <c r="C1167" i="1"/>
  <c r="I1471" i="1"/>
  <c r="I1460" i="1"/>
  <c r="I1466" i="1"/>
  <c r="F7" i="4"/>
  <c r="D6" i="4"/>
  <c r="C3" i="1"/>
  <c r="I1464" i="1"/>
  <c r="I1462" i="1"/>
  <c r="F212" i="9"/>
  <c r="E175" i="5"/>
  <c r="D1152" i="1" s="1"/>
  <c r="I22" i="3"/>
  <c r="D1153" i="1"/>
  <c r="F484" i="4"/>
  <c r="C478" i="1"/>
  <c r="F252" i="4"/>
  <c r="C248" i="1"/>
  <c r="F50" i="4"/>
  <c r="C46" i="1"/>
  <c r="D141" i="6"/>
  <c r="F5" i="6"/>
  <c r="H24" i="3"/>
  <c r="C1299" i="1"/>
  <c r="F238" i="5"/>
  <c r="D237" i="5"/>
  <c r="C1215" i="1"/>
  <c r="E412" i="4"/>
  <c r="I16" i="3"/>
  <c r="D2" i="1"/>
  <c r="F263" i="4"/>
  <c r="C259" i="1"/>
  <c r="D408" i="4"/>
  <c r="F350" i="4"/>
  <c r="C345" i="1"/>
  <c r="F139" i="4"/>
  <c r="C135" i="1"/>
  <c r="E408" i="4"/>
  <c r="D403" i="1" s="1"/>
  <c r="D345" i="1"/>
  <c r="I1468" i="1"/>
  <c r="D43" i="8"/>
  <c r="G294" i="9" s="1"/>
  <c r="E294" i="9" s="1"/>
  <c r="C1524" i="1"/>
  <c r="C1124" i="1"/>
  <c r="F146" i="5"/>
  <c r="F472" i="4"/>
  <c r="C466" i="1"/>
  <c r="F224" i="4"/>
  <c r="C220" i="1"/>
  <c r="F134" i="5"/>
  <c r="C1112" i="1"/>
  <c r="F515" i="4"/>
  <c r="C509" i="1"/>
  <c r="F344" i="4"/>
  <c r="C339" i="1"/>
  <c r="F163" i="4"/>
  <c r="C159" i="1"/>
  <c r="I24" i="3"/>
  <c r="E141" i="6"/>
  <c r="D1299" i="1"/>
  <c r="F625" i="4"/>
  <c r="C619" i="1"/>
  <c r="F459" i="4"/>
  <c r="C453" i="1"/>
  <c r="E407" i="4"/>
  <c r="D402" i="1" s="1"/>
  <c r="D293" i="1"/>
  <c r="I1443" i="1"/>
  <c r="E151" i="4"/>
  <c r="D148" i="1"/>
  <c r="I1456" i="1"/>
  <c r="F421" i="4"/>
  <c r="D420" i="4"/>
  <c r="C415" i="1"/>
  <c r="I1476" i="1"/>
  <c r="B294" i="9" l="1"/>
  <c r="H159" i="1"/>
  <c r="G159" i="1"/>
  <c r="G220" i="1"/>
  <c r="H220" i="1"/>
  <c r="F141" i="6"/>
  <c r="H28" i="3"/>
  <c r="C1435" i="1"/>
  <c r="H1167" i="1"/>
  <c r="G1167" i="1"/>
  <c r="I21" i="3"/>
  <c r="D1046" i="1"/>
  <c r="E6" i="5"/>
  <c r="H523" i="1"/>
  <c r="G523" i="1"/>
  <c r="F68" i="5"/>
  <c r="H21" i="3"/>
  <c r="C1046" i="1"/>
  <c r="C1152" i="1"/>
  <c r="F175" i="5"/>
  <c r="D635" i="4"/>
  <c r="F420" i="4"/>
  <c r="C414" i="1"/>
  <c r="I28" i="3"/>
  <c r="D1435" i="1"/>
  <c r="H9" i="3" s="1"/>
  <c r="G339" i="1"/>
  <c r="H339" i="1"/>
  <c r="H1112" i="1"/>
  <c r="G1112" i="1"/>
  <c r="H466" i="1"/>
  <c r="G466" i="1"/>
  <c r="H1524" i="1"/>
  <c r="G1524" i="1"/>
  <c r="H1215" i="1"/>
  <c r="G1215" i="1"/>
  <c r="H46" i="1"/>
  <c r="G46" i="1"/>
  <c r="H478" i="1"/>
  <c r="G478" i="1"/>
  <c r="G3" i="1"/>
  <c r="H3" i="1"/>
  <c r="H78" i="1"/>
  <c r="G78" i="1"/>
  <c r="H1222" i="1"/>
  <c r="G1222" i="1"/>
  <c r="I23" i="3"/>
  <c r="D1214" i="1"/>
  <c r="E635" i="4"/>
  <c r="D629" i="1" s="1"/>
  <c r="D414" i="1"/>
  <c r="G1235" i="1"/>
  <c r="H1235" i="1"/>
  <c r="D291" i="4"/>
  <c r="D413" i="4"/>
  <c r="C285" i="1"/>
  <c r="H1153" i="1"/>
  <c r="G1153" i="1"/>
  <c r="G415" i="1"/>
  <c r="H415" i="1"/>
  <c r="G259" i="1"/>
  <c r="H259" i="1"/>
  <c r="H619" i="1"/>
  <c r="G619" i="1"/>
  <c r="I35" i="3"/>
  <c r="C1518" i="1"/>
  <c r="H135" i="1"/>
  <c r="G135" i="1"/>
  <c r="F408" i="4"/>
  <c r="C403" i="1"/>
  <c r="H23" i="3"/>
  <c r="C1214" i="1"/>
  <c r="F237" i="5"/>
  <c r="B212" i="9"/>
  <c r="D290" i="4"/>
  <c r="D412" i="4"/>
  <c r="F6" i="4"/>
  <c r="H16" i="3"/>
  <c r="C2" i="1"/>
  <c r="G391" i="1"/>
  <c r="H391" i="1"/>
  <c r="G1436" i="1"/>
  <c r="H1436" i="1"/>
  <c r="H1183" i="1"/>
  <c r="G1183" i="1"/>
  <c r="D6" i="5"/>
  <c r="G1065" i="1"/>
  <c r="H1065" i="1"/>
  <c r="H102" i="1"/>
  <c r="G102" i="1"/>
  <c r="H1096" i="1"/>
  <c r="G1096" i="1"/>
  <c r="G1329" i="1"/>
  <c r="H1329" i="1"/>
  <c r="G293" i="1"/>
  <c r="H293" i="1"/>
  <c r="G148" i="1"/>
  <c r="H148" i="1"/>
  <c r="H509" i="1"/>
  <c r="G509" i="1"/>
  <c r="E639" i="4"/>
  <c r="D407" i="1"/>
  <c r="G248" i="1"/>
  <c r="H248" i="1"/>
  <c r="G638" i="1"/>
  <c r="H638" i="1"/>
  <c r="G306" i="1"/>
  <c r="H306" i="1"/>
  <c r="H1481" i="1"/>
  <c r="G1481" i="1"/>
  <c r="F407" i="4"/>
  <c r="C402" i="1"/>
  <c r="E289" i="4"/>
  <c r="I17" i="3"/>
  <c r="D147" i="1"/>
  <c r="G147" i="1" s="1"/>
  <c r="H453" i="1"/>
  <c r="G453" i="1"/>
  <c r="H1124" i="1"/>
  <c r="G1124" i="1"/>
  <c r="G345" i="1"/>
  <c r="H345" i="1"/>
  <c r="G1299" i="1"/>
  <c r="H1299" i="1"/>
  <c r="G299" i="9"/>
  <c r="E299" i="9" s="1"/>
  <c r="G1383" i="1"/>
  <c r="H1383" i="1"/>
  <c r="H561" i="1"/>
  <c r="G561" i="1"/>
  <c r="B297" i="9"/>
  <c r="E296" i="9"/>
  <c r="I10" i="3" s="1"/>
  <c r="D636" i="4"/>
  <c r="F528" i="4"/>
  <c r="C522" i="1"/>
  <c r="B20" i="9"/>
  <c r="E19" i="9"/>
  <c r="H985" i="1"/>
  <c r="G985" i="1"/>
  <c r="K1432" i="9"/>
  <c r="G295" i="9"/>
  <c r="E295" i="9" s="1"/>
  <c r="B295" i="9" s="1"/>
  <c r="I34" i="3"/>
  <c r="C1517" i="1"/>
  <c r="G358" i="1"/>
  <c r="H358" i="1"/>
  <c r="H587" i="1"/>
  <c r="G587" i="1"/>
  <c r="F151" i="4"/>
  <c r="H147" i="1" l="1"/>
  <c r="K3" i="9"/>
  <c r="D633" i="1"/>
  <c r="C286" i="1"/>
  <c r="F291" i="4"/>
  <c r="C287" i="1"/>
  <c r="G1517" i="1"/>
  <c r="H1517" i="1"/>
  <c r="H522" i="1"/>
  <c r="G522" i="1"/>
  <c r="H11" i="3"/>
  <c r="G282" i="9"/>
  <c r="E282" i="9" s="1"/>
  <c r="B282" i="9" s="1"/>
  <c r="G276" i="9"/>
  <c r="E276" i="9" s="1"/>
  <c r="F6" i="5"/>
  <c r="C984" i="1"/>
  <c r="H1214" i="1"/>
  <c r="G1214" i="1"/>
  <c r="G414" i="1"/>
  <c r="H414" i="1"/>
  <c r="H1152" i="1"/>
  <c r="G1152" i="1"/>
  <c r="E298" i="9"/>
  <c r="I9" i="3" s="1"/>
  <c r="B299" i="9"/>
  <c r="E291" i="4"/>
  <c r="D287" i="1" s="1"/>
  <c r="E413" i="4"/>
  <c r="F413" i="4" s="1"/>
  <c r="D285" i="1"/>
  <c r="G285" i="1" s="1"/>
  <c r="E290" i="4"/>
  <c r="D286" i="1" s="1"/>
  <c r="D640" i="4"/>
  <c r="D415" i="4"/>
  <c r="C408" i="1"/>
  <c r="H1046" i="1"/>
  <c r="G1046" i="1"/>
  <c r="F636" i="4"/>
  <c r="C630" i="1"/>
  <c r="G402" i="1"/>
  <c r="H402" i="1"/>
  <c r="D639" i="4"/>
  <c r="D414" i="4"/>
  <c r="F412" i="4"/>
  <c r="C407" i="1"/>
  <c r="G403" i="1"/>
  <c r="H403" i="1"/>
  <c r="G1518" i="1"/>
  <c r="H1518" i="1"/>
  <c r="F289" i="4"/>
  <c r="F635" i="4"/>
  <c r="C629" i="1"/>
  <c r="H276" i="9"/>
  <c r="D984" i="1"/>
  <c r="H2" i="1"/>
  <c r="G2" i="1"/>
  <c r="G1435" i="1"/>
  <c r="H1435" i="1"/>
  <c r="E293" i="9"/>
  <c r="D641" i="4" l="1"/>
  <c r="F639" i="4"/>
  <c r="C633" i="1"/>
  <c r="G286" i="1"/>
  <c r="H286" i="1"/>
  <c r="C409" i="1"/>
  <c r="E275" i="9"/>
  <c r="B276" i="9"/>
  <c r="G407" i="1"/>
  <c r="H407" i="1"/>
  <c r="F415" i="4"/>
  <c r="C410" i="1"/>
  <c r="E640" i="4"/>
  <c r="F640" i="4" s="1"/>
  <c r="E415" i="4"/>
  <c r="D410" i="1" s="1"/>
  <c r="D408" i="1"/>
  <c r="G408" i="1" s="1"/>
  <c r="E414" i="4"/>
  <c r="D409" i="1" s="1"/>
  <c r="H285" i="1"/>
  <c r="H8" i="3"/>
  <c r="H984" i="1"/>
  <c r="G984" i="1"/>
  <c r="I11" i="3"/>
  <c r="N3" i="9"/>
  <c r="F290" i="4"/>
  <c r="H630" i="1"/>
  <c r="G630" i="1"/>
  <c r="H629" i="1"/>
  <c r="G629" i="1"/>
  <c r="D642" i="4"/>
  <c r="C634" i="1"/>
  <c r="G287" i="1"/>
  <c r="H287" i="1"/>
  <c r="H408" i="1" l="1"/>
  <c r="M3" i="9"/>
  <c r="I8" i="3"/>
  <c r="G409" i="1"/>
  <c r="H409" i="1"/>
  <c r="H633" i="1"/>
  <c r="G633" i="1"/>
  <c r="F642" i="4"/>
  <c r="C636" i="1"/>
  <c r="D646" i="4"/>
  <c r="E642" i="4"/>
  <c r="D634" i="1"/>
  <c r="H634" i="1" s="1"/>
  <c r="E641" i="4"/>
  <c r="F414" i="4"/>
  <c r="G410" i="1"/>
  <c r="H410" i="1"/>
  <c r="D645" i="4"/>
  <c r="C635" i="1"/>
  <c r="G634" i="1" l="1"/>
  <c r="H18" i="3"/>
  <c r="C639" i="1"/>
  <c r="E645" i="4"/>
  <c r="D635" i="1"/>
  <c r="H635" i="1" s="1"/>
  <c r="G274" i="9"/>
  <c r="E274" i="9" s="1"/>
  <c r="B274" i="9" s="1"/>
  <c r="F641" i="4"/>
  <c r="E646" i="4"/>
  <c r="D636" i="1"/>
  <c r="H636" i="1" s="1"/>
  <c r="F646" i="4"/>
  <c r="H19" i="3"/>
  <c r="C640" i="1"/>
  <c r="G635" i="1" l="1"/>
  <c r="G636" i="1"/>
  <c r="I19" i="3"/>
  <c r="D640" i="1"/>
  <c r="G640" i="1" s="1"/>
  <c r="I18" i="3"/>
  <c r="D639" i="1"/>
  <c r="H639" i="1" s="1"/>
  <c r="H7" i="3"/>
  <c r="F645" i="4"/>
  <c r="G639" i="1" l="1"/>
  <c r="H640" i="1"/>
  <c r="J3" i="9"/>
  <c r="I7" i="3"/>
  <c r="M271" i="9" l="1"/>
  <c r="L271" i="9"/>
  <c r="G18" i="9"/>
  <c r="H18" i="9"/>
  <c r="M15" i="9"/>
  <c r="L16" i="9"/>
  <c r="K7" i="9"/>
  <c r="J10" i="9"/>
  <c r="I13" i="9"/>
  <c r="I11" i="9"/>
  <c r="H17" i="9"/>
  <c r="H15" i="9"/>
  <c r="J17" i="9"/>
  <c r="I7" i="9"/>
  <c r="K11" i="9"/>
  <c r="J6" i="9"/>
  <c r="I17" i="9"/>
  <c r="M16" i="9"/>
  <c r="J12" i="9"/>
  <c r="L15" i="9"/>
  <c r="K5" i="9"/>
  <c r="J8" i="9"/>
  <c r="K9" i="9"/>
  <c r="J9" i="9"/>
  <c r="I8" i="9"/>
  <c r="K10" i="9"/>
  <c r="I6" i="9"/>
  <c r="K12" i="9"/>
  <c r="K6" i="9"/>
  <c r="K8" i="9"/>
  <c r="J13" i="9"/>
  <c r="J7" i="9"/>
  <c r="I12" i="9"/>
  <c r="G16" i="9"/>
  <c r="G17" i="9"/>
  <c r="I9" i="9"/>
  <c r="K13" i="9"/>
  <c r="G15" i="9"/>
  <c r="I5" i="9"/>
  <c r="H16" i="9"/>
  <c r="J5" i="9"/>
  <c r="J11" i="9"/>
  <c r="F271" i="9" l="1"/>
  <c r="F15" i="9"/>
  <c r="E9" i="9"/>
  <c r="B9" i="9" s="1"/>
  <c r="E15" i="9"/>
  <c r="E10" i="9"/>
  <c r="B10" i="9" s="1"/>
  <c r="E5" i="9"/>
  <c r="E17" i="9"/>
  <c r="B17" i="9" s="1"/>
  <c r="E6" i="9"/>
  <c r="B6" i="9" s="1"/>
  <c r="E18" i="9"/>
  <c r="B18" i="9" s="1"/>
  <c r="E7" i="9"/>
  <c r="B7" i="9" s="1"/>
  <c r="E11" i="9"/>
  <c r="B11" i="9" s="1"/>
  <c r="F16" i="9"/>
  <c r="B271" i="9"/>
  <c r="F19" i="9"/>
  <c r="E16" i="9"/>
  <c r="E12" i="9"/>
  <c r="B12" i="9" s="1"/>
  <c r="E8" i="9"/>
  <c r="B8" i="9" s="1"/>
  <c r="E13" i="9"/>
  <c r="B13" i="9" s="1"/>
  <c r="F14" i="9" l="1"/>
  <c r="F3" i="9" s="1"/>
  <c r="B15" i="9"/>
  <c r="E14" i="9"/>
  <c r="B16" i="9"/>
  <c r="E4" i="9"/>
  <c r="B5" i="9"/>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<sst xmlns="http://schemas.openxmlformats.org/spreadsheetml/2006/main" count="4337" uniqueCount="3401">
  <si>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</si>
  <si>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</si>
  <si>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</si>
  <si>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</si>
  <si>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</si>
  <si>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</si>
  <si>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</si>
  <si>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</si>
  <si>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</si>
  <si>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</si>
  <si>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</si>
  <si>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</si>
  <si>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</si>
  <si>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</si>
  <si>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</si>
  <si>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</si>
  <si>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</si>
  <si>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</si>
  <si>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</si>
  <si>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</si>
  <si>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</si>
  <si>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</si>
  <si>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</si>
  <si>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</si>
  <si>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</si>
  <si>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</si>
  <si>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</si>
  <si>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</si>
  <si>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</si>
  <si>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</si>
  <si>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</si>
  <si>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O.Š. SUĆIDAR</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</si>
  <si>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</si>
  <si>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</si>
  <si>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</si>
  <si>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</si>
  <si>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</si>
  <si>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</si>
  <si>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</si>
  <si>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</si>
  <si>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</si>
  <si>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</si>
  <si>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</si>
  <si>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</si>
  <si>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</si>
  <si>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</si>
  <si>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</si>
  <si>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</si>
  <si>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</si>
  <si>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13439 - O.Š. SUĆIDAR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</si>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</sst>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1161521.07</v>
      </c>
      <c r="D2" s="5">
        <f>'PR-RAS'!E6</f>
        <v>1466726.6400000001</v>
      </c>
      <c r="E2" s="5">
        <v>0</v>
      </c>
      <c r="F2" s="5">
        <v>0</v>
      </c>
      <c r="G2" s="6">
        <f t="shared" ref="G2:G264" si="0">(B2/1000)*(C2*1+D2*2)</f>
        <v>4094.9743500000009</v>
      </c>
      <c r="H2" s="6">
        <f t="shared" ref="H2:H264" si="1">ABS(C2-ROUND(C2,0))+ABS(D2-ROUND(D2,0))</f>
        <v>0.42999999993480742</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1055239.81</v>
      </c>
      <c r="D46" s="1">
        <f>'PR-RAS'!E50</f>
        <v>1242601.76</v>
      </c>
      <c r="E46" s="1">
        <v>0</v>
      </c>
      <c r="F46" s="1">
        <v>0</v>
      </c>
      <c r="G46" s="2">
        <f t="shared" si="0"/>
        <v>159319.94985</v>
      </c>
      <c r="H46" s="2">
        <f t="shared" si="1"/>
        <v>0.42999999993480742</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1050546.52</v>
      </c>
      <c r="D64" s="1">
        <f>'PR-RAS'!E68</f>
        <v>1242301.76</v>
      </c>
      <c r="E64" s="1">
        <v>0</v>
      </c>
      <c r="F64" s="1">
        <v>0</v>
      </c>
      <c r="G64" s="2">
        <f t="shared" si="0"/>
        <v>222714.45251999999</v>
      </c>
      <c r="H64" s="2">
        <f t="shared" si="1"/>
        <v>0.71999999997206032</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1050546.52</v>
      </c>
      <c r="D65" s="1">
        <f>'PR-RAS'!E69</f>
        <v>1242301.76</v>
      </c>
      <c r="E65" s="1">
        <v>0</v>
      </c>
      <c r="F65" s="1">
        <v>0</v>
      </c>
      <c r="G65" s="2">
        <f t="shared" si="0"/>
        <v>226249.60256</v>
      </c>
      <c r="H65" s="2">
        <f t="shared" si="1"/>
        <v>0.71999999997206032</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4693.29</v>
      </c>
      <c r="D70" s="1">
        <f>'PR-RAS'!E74</f>
        <v>300</v>
      </c>
      <c r="E70" s="1">
        <v>0</v>
      </c>
      <c r="F70" s="1">
        <v>0</v>
      </c>
      <c r="G70" s="2">
        <f t="shared" si="0"/>
        <v>365.23701000000005</v>
      </c>
      <c r="H70" s="2">
        <f t="shared" si="1"/>
        <v>0.28999999999996362</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4693.29</v>
      </c>
      <c r="D71" s="1">
        <f>'PR-RAS'!E75</f>
        <v>300</v>
      </c>
      <c r="E71" s="1">
        <v>0</v>
      </c>
      <c r="F71" s="1">
        <v>0</v>
      </c>
      <c r="G71" s="2">
        <f t="shared" si="0"/>
        <v>370.53030000000001</v>
      </c>
      <c r="H71" s="2">
        <f t="shared" si="1"/>
        <v>0.28999999999996362</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0.22000000000000003</v>
      </c>
      <c r="D78" s="1">
        <f>'PR-RAS'!E82</f>
        <v>0.02</v>
      </c>
      <c r="E78" s="1">
        <v>0</v>
      </c>
      <c r="F78" s="1">
        <v>0</v>
      </c>
      <c r="G78" s="2">
        <f t="shared" si="0"/>
        <v>2.002E-2</v>
      </c>
      <c r="H78" s="2">
        <f t="shared" si="1"/>
        <v>0.24000000000000002</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0.17</v>
      </c>
      <c r="D79" s="1">
        <f>'PR-RAS'!E83</f>
        <v>0</v>
      </c>
      <c r="E79" s="1">
        <v>0</v>
      </c>
      <c r="F79" s="1">
        <v>0</v>
      </c>
      <c r="G79" s="2">
        <f t="shared" si="0"/>
        <v>1.3260000000000001E-2</v>
      </c>
      <c r="H79" s="2">
        <f t="shared" si="1"/>
        <v>0.17</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0.17</v>
      </c>
      <c r="D81" s="1">
        <f>'PR-RAS'!E85</f>
        <v>0</v>
      </c>
      <c r="E81" s="1">
        <v>0</v>
      </c>
      <c r="F81" s="1">
        <v>0</v>
      </c>
      <c r="G81" s="2">
        <f t="shared" si="0"/>
        <v>1.3600000000000001E-2</v>
      </c>
      <c r="H81" s="2">
        <f t="shared" si="1"/>
        <v>0.17</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0.05</v>
      </c>
      <c r="D87" s="1">
        <f>'PR-RAS'!E91</f>
        <v>0.02</v>
      </c>
      <c r="E87" s="1">
        <v>0</v>
      </c>
      <c r="F87" s="1">
        <v>0</v>
      </c>
      <c r="G87" s="2">
        <f t="shared" si="0"/>
        <v>7.7399999999999995E-3</v>
      </c>
      <c r="H87" s="2">
        <f t="shared" si="1"/>
        <v>7.0000000000000007E-2</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0.05</v>
      </c>
      <c r="D90" s="1">
        <f>'PR-RAS'!E94</f>
        <v>0.02</v>
      </c>
      <c r="E90" s="1">
        <v>0</v>
      </c>
      <c r="F90" s="1">
        <v>0</v>
      </c>
      <c r="G90" s="2">
        <f t="shared" si="0"/>
        <v>8.0099999999999998E-3</v>
      </c>
      <c r="H90" s="2">
        <f t="shared" si="1"/>
        <v>7.0000000000000007E-2</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243.75</v>
      </c>
      <c r="D102" s="1">
        <f>'PR-RAS'!E106</f>
        <v>16833.060000000001</v>
      </c>
      <c r="E102" s="1">
        <v>0</v>
      </c>
      <c r="F102" s="1">
        <v>0</v>
      </c>
      <c r="G102" s="2">
        <f t="shared" si="0"/>
        <v>3424.8968700000005</v>
      </c>
      <c r="H102" s="2">
        <f t="shared" si="1"/>
        <v>0.31000000000130967</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243.75</v>
      </c>
      <c r="D108" s="1">
        <f>'PR-RAS'!E112</f>
        <v>16833.060000000001</v>
      </c>
      <c r="E108" s="1">
        <v>0</v>
      </c>
      <c r="F108" s="1">
        <v>0</v>
      </c>
      <c r="G108" s="2">
        <f t="shared" si="0"/>
        <v>3628.3560900000002</v>
      </c>
      <c r="H108" s="2">
        <f t="shared" si="1"/>
        <v>0.31000000000130967</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243.75</v>
      </c>
      <c r="D113" s="1">
        <f>'PR-RAS'!E117</f>
        <v>16833.060000000001</v>
      </c>
      <c r="E113" s="1">
        <v>0</v>
      </c>
      <c r="F113" s="1">
        <v>0</v>
      </c>
      <c r="G113" s="2">
        <f t="shared" si="0"/>
        <v>3797.9054400000005</v>
      </c>
      <c r="H113" s="2">
        <f t="shared" si="1"/>
        <v>0.31000000000130967</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106037.29</v>
      </c>
      <c r="D129" s="1">
        <f>'PR-RAS'!E133</f>
        <v>207291.8</v>
      </c>
      <c r="E129" s="1">
        <v>0</v>
      </c>
      <c r="F129" s="1">
        <v>0</v>
      </c>
      <c r="G129" s="2">
        <f t="shared" si="0"/>
        <v>66639.473919999989</v>
      </c>
      <c r="H129" s="2">
        <f t="shared" si="1"/>
        <v>0.49000000000523869</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106037.29</v>
      </c>
      <c r="D130" s="1">
        <f>'PR-RAS'!E134</f>
        <v>207291.8</v>
      </c>
      <c r="E130" s="1">
        <v>0</v>
      </c>
      <c r="F130" s="1">
        <v>0</v>
      </c>
      <c r="G130" s="2">
        <f t="shared" si="0"/>
        <v>67160.094809999995</v>
      </c>
      <c r="H130" s="2">
        <f t="shared" si="1"/>
        <v>0.49000000000523869</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106037.29</v>
      </c>
      <c r="D131" s="1">
        <f>'PR-RAS'!E135</f>
        <v>207291.8</v>
      </c>
      <c r="E131" s="1">
        <v>0</v>
      </c>
      <c r="F131" s="1">
        <v>0</v>
      </c>
      <c r="G131" s="2">
        <f t="shared" si="0"/>
        <v>67680.715700000001</v>
      </c>
      <c r="H131" s="2">
        <f t="shared" si="1"/>
        <v>0.49000000000523869</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1152023.8699999999</v>
      </c>
      <c r="D147" s="1">
        <f>'PR-RAS'!E151</f>
        <v>1442487.42</v>
      </c>
      <c r="E147" s="1">
        <v>0</v>
      </c>
      <c r="F147" s="1">
        <v>0</v>
      </c>
      <c r="G147" s="2">
        <f t="shared" si="0"/>
        <v>589401.81166000001</v>
      </c>
      <c r="H147" s="2">
        <f t="shared" si="1"/>
        <v>0.55000000004656613</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1033199.1199999999</v>
      </c>
      <c r="D148" s="1">
        <f>'PR-RAS'!E152</f>
        <v>1210274.6299999999</v>
      </c>
      <c r="E148" s="1">
        <v>0</v>
      </c>
      <c r="F148" s="1">
        <v>0</v>
      </c>
      <c r="G148" s="2">
        <f t="shared" si="0"/>
        <v>507701.01185999997</v>
      </c>
      <c r="H148" s="2">
        <f t="shared" si="1"/>
        <v>0.48999999999068677</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870233.08</v>
      </c>
      <c r="D149" s="1">
        <f>'PR-RAS'!E153</f>
        <v>1009608.78</v>
      </c>
      <c r="E149" s="1">
        <v>0</v>
      </c>
      <c r="F149" s="1">
        <v>0</v>
      </c>
      <c r="G149" s="2">
        <f t="shared" si="0"/>
        <v>427638.69471999997</v>
      </c>
      <c r="H149" s="2">
        <f t="shared" si="1"/>
        <v>0.29999999993015081</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870233.08</v>
      </c>
      <c r="D150" s="1">
        <f>'PR-RAS'!E154</f>
        <v>1009608.78</v>
      </c>
      <c r="E150" s="1">
        <v>0</v>
      </c>
      <c r="F150" s="1">
        <v>0</v>
      </c>
      <c r="G150" s="2">
        <f t="shared" si="0"/>
        <v>430528.14536000002</v>
      </c>
      <c r="H150" s="2">
        <f t="shared" si="1"/>
        <v>0.29999999993015081</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18395.2</v>
      </c>
      <c r="D154" s="1">
        <f>'PR-RAS'!E158</f>
        <v>33226.85</v>
      </c>
      <c r="E154" s="1">
        <v>0</v>
      </c>
      <c r="F154" s="1">
        <v>0</v>
      </c>
      <c r="G154" s="2">
        <f t="shared" si="0"/>
        <v>12981.881699999998</v>
      </c>
      <c r="H154" s="2">
        <f t="shared" si="1"/>
        <v>0.35000000000218279</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144570.84</v>
      </c>
      <c r="D155" s="1">
        <f>'PR-RAS'!E159</f>
        <v>167439</v>
      </c>
      <c r="E155" s="1">
        <v>0</v>
      </c>
      <c r="F155" s="1">
        <v>0</v>
      </c>
      <c r="G155" s="2">
        <f t="shared" si="0"/>
        <v>73835.12135999999</v>
      </c>
      <c r="H155" s="2">
        <f t="shared" si="1"/>
        <v>0.16000000000349246</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143578.96</v>
      </c>
      <c r="D157" s="1">
        <f>'PR-RAS'!E161</f>
        <v>166521.66</v>
      </c>
      <c r="E157" s="1">
        <v>0</v>
      </c>
      <c r="F157" s="1">
        <v>0</v>
      </c>
      <c r="G157" s="2">
        <f t="shared" si="0"/>
        <v>74353.075680000009</v>
      </c>
      <c r="H157" s="2">
        <f t="shared" si="1"/>
        <v>0.38000000000465661</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991.88</v>
      </c>
      <c r="D158" s="1">
        <f>'PR-RAS'!E162</f>
        <v>917.34</v>
      </c>
      <c r="E158" s="1">
        <v>0</v>
      </c>
      <c r="F158" s="1">
        <v>0</v>
      </c>
      <c r="G158" s="2">
        <f t="shared" si="0"/>
        <v>443.76992000000001</v>
      </c>
      <c r="H158" s="2">
        <f t="shared" si="1"/>
        <v>0.46000000000003638</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117765.26999999999</v>
      </c>
      <c r="D159" s="1">
        <f>'PR-RAS'!E163</f>
        <v>194305.93000000002</v>
      </c>
      <c r="E159" s="1">
        <v>0</v>
      </c>
      <c r="F159" s="1">
        <v>0</v>
      </c>
      <c r="G159" s="2">
        <f t="shared" si="0"/>
        <v>80007.586540000004</v>
      </c>
      <c r="H159" s="2">
        <f t="shared" si="1"/>
        <v>0.33999999996740371</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23775.469999999998</v>
      </c>
      <c r="D160" s="1">
        <f>'PR-RAS'!E164</f>
        <v>23355.219999999998</v>
      </c>
      <c r="E160" s="1">
        <v>0</v>
      </c>
      <c r="F160" s="1">
        <v>0</v>
      </c>
      <c r="G160" s="2">
        <f t="shared" si="0"/>
        <v>11207.259689999999</v>
      </c>
      <c r="H160" s="2">
        <f t="shared" si="1"/>
        <v>0.68999999999505235</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7506.98</v>
      </c>
      <c r="D161" s="1">
        <f>'PR-RAS'!E165</f>
        <v>4928.71</v>
      </c>
      <c r="E161" s="1">
        <v>0</v>
      </c>
      <c r="F161" s="1">
        <v>0</v>
      </c>
      <c r="G161" s="2">
        <f t="shared" si="0"/>
        <v>2778.3040000000001</v>
      </c>
      <c r="H161" s="2">
        <f t="shared" si="1"/>
        <v>0.31000000000040018</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16057.46</v>
      </c>
      <c r="D162" s="1">
        <f>'PR-RAS'!E166</f>
        <v>16157.23</v>
      </c>
      <c r="E162" s="1">
        <v>0</v>
      </c>
      <c r="F162" s="1">
        <v>0</v>
      </c>
      <c r="G162" s="2">
        <f t="shared" si="0"/>
        <v>7787.8791199999996</v>
      </c>
      <c r="H162" s="2">
        <f t="shared" si="1"/>
        <v>0.68999999999869033</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211.03</v>
      </c>
      <c r="D163" s="1">
        <f>'PR-RAS'!E167</f>
        <v>2269.2800000000002</v>
      </c>
      <c r="E163" s="1">
        <v>0</v>
      </c>
      <c r="F163" s="1">
        <v>0</v>
      </c>
      <c r="G163" s="2">
        <f t="shared" si="0"/>
        <v>769.43358000000001</v>
      </c>
      <c r="H163" s="2">
        <f t="shared" si="1"/>
        <v>0.31000000000020123</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51707.99</v>
      </c>
      <c r="D165" s="1">
        <f>'PR-RAS'!E169</f>
        <v>128437.55000000002</v>
      </c>
      <c r="E165" s="1">
        <v>0</v>
      </c>
      <c r="F165" s="1">
        <v>0</v>
      </c>
      <c r="G165" s="2">
        <f t="shared" si="0"/>
        <v>50607.626760000006</v>
      </c>
      <c r="H165" s="2">
        <f t="shared" si="1"/>
        <v>0.45999999998457497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14656.53</v>
      </c>
      <c r="D166" s="1">
        <f>'PR-RAS'!E170</f>
        <v>22033.57</v>
      </c>
      <c r="E166" s="1">
        <v>0</v>
      </c>
      <c r="F166" s="1">
        <v>0</v>
      </c>
      <c r="G166" s="2">
        <f t="shared" si="0"/>
        <v>9689.4055499999995</v>
      </c>
      <c r="H166" s="2">
        <f t="shared" si="1"/>
        <v>0.8999999999996362</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84365.6</v>
      </c>
      <c r="E167" s="1">
        <v>0</v>
      </c>
      <c r="F167" s="1">
        <v>0</v>
      </c>
      <c r="G167" s="2">
        <f t="shared" si="0"/>
        <v>28009.379200000003</v>
      </c>
      <c r="H167" s="2">
        <f t="shared" si="1"/>
        <v>0.39999999999417923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29374.37</v>
      </c>
      <c r="D168" s="1">
        <f>'PR-RAS'!E172</f>
        <v>13470.23</v>
      </c>
      <c r="E168" s="1">
        <v>0</v>
      </c>
      <c r="F168" s="1">
        <v>0</v>
      </c>
      <c r="G168" s="2">
        <f t="shared" si="0"/>
        <v>9404.5766100000001</v>
      </c>
      <c r="H168" s="2">
        <f t="shared" si="1"/>
        <v>0.59999999999854481</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1720.14</v>
      </c>
      <c r="D169" s="1">
        <f>'PR-RAS'!E173</f>
        <v>1872.94</v>
      </c>
      <c r="E169" s="1">
        <v>0</v>
      </c>
      <c r="F169" s="1">
        <v>0</v>
      </c>
      <c r="G169" s="2">
        <f t="shared" si="0"/>
        <v>918.29136000000017</v>
      </c>
      <c r="H169" s="2">
        <f t="shared" si="1"/>
        <v>0.20000000000004547</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5956.95</v>
      </c>
      <c r="D170" s="1">
        <f>'PR-RAS'!E174</f>
        <v>6695.21</v>
      </c>
      <c r="E170" s="1">
        <v>0</v>
      </c>
      <c r="F170" s="1">
        <v>0</v>
      </c>
      <c r="G170" s="2">
        <f t="shared" si="0"/>
        <v>3269.7055300000002</v>
      </c>
      <c r="H170" s="2">
        <f t="shared" si="1"/>
        <v>0.26000000000021828</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28886.41</v>
      </c>
      <c r="D173" s="1">
        <f>'PR-RAS'!E177</f>
        <v>29533.450000000004</v>
      </c>
      <c r="E173" s="1">
        <v>0</v>
      </c>
      <c r="F173" s="1">
        <v>0</v>
      </c>
      <c r="G173" s="2">
        <f t="shared" si="0"/>
        <v>15127.96932</v>
      </c>
      <c r="H173" s="2">
        <f t="shared" si="1"/>
        <v>0.86000000000422006</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5197.51</v>
      </c>
      <c r="D174" s="1">
        <f>'PR-RAS'!E178</f>
        <v>8501.73</v>
      </c>
      <c r="E174" s="1">
        <v>0</v>
      </c>
      <c r="F174" s="1">
        <v>0</v>
      </c>
      <c r="G174" s="2">
        <f t="shared" si="0"/>
        <v>3840.7678099999998</v>
      </c>
      <c r="H174" s="2">
        <f t="shared" si="1"/>
        <v>0.76000000000021828</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14241.81</v>
      </c>
      <c r="D175" s="1">
        <f>'PR-RAS'!E179</f>
        <v>9116.57</v>
      </c>
      <c r="E175" s="1">
        <v>0</v>
      </c>
      <c r="F175" s="1">
        <v>0</v>
      </c>
      <c r="G175" s="2">
        <f t="shared" si="0"/>
        <v>5650.6412999999993</v>
      </c>
      <c r="H175" s="2">
        <f t="shared" si="1"/>
        <v>0.62000000000080036</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191.12</v>
      </c>
      <c r="D176" s="1">
        <f>'PR-RAS'!E180</f>
        <v>191.16</v>
      </c>
      <c r="E176" s="1">
        <v>0</v>
      </c>
      <c r="F176" s="1">
        <v>0</v>
      </c>
      <c r="G176" s="2">
        <f t="shared" si="0"/>
        <v>100.352</v>
      </c>
      <c r="H176" s="2">
        <f t="shared" si="1"/>
        <v>0.28000000000000114</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3743.41</v>
      </c>
      <c r="D177" s="1">
        <f>'PR-RAS'!E181</f>
        <v>3477.77</v>
      </c>
      <c r="E177" s="1">
        <v>0</v>
      </c>
      <c r="F177" s="1">
        <v>0</v>
      </c>
      <c r="G177" s="2">
        <f t="shared" si="0"/>
        <v>1883.0152</v>
      </c>
      <c r="H177" s="2">
        <f t="shared" si="1"/>
        <v>0.63999999999987267</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0</v>
      </c>
      <c r="D179" s="1">
        <f>'PR-RAS'!E183</f>
        <v>1070.1500000000001</v>
      </c>
      <c r="E179" s="1">
        <v>0</v>
      </c>
      <c r="F179" s="1">
        <v>0</v>
      </c>
      <c r="G179" s="2">
        <f t="shared" si="0"/>
        <v>380.97340000000003</v>
      </c>
      <c r="H179" s="2">
        <f t="shared" si="1"/>
        <v>0.15000000000009095</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0</v>
      </c>
      <c r="D180" s="1">
        <f>'PR-RAS'!E184</f>
        <v>331.81</v>
      </c>
      <c r="E180" s="1">
        <v>0</v>
      </c>
      <c r="F180" s="1">
        <v>0</v>
      </c>
      <c r="G180" s="2">
        <f t="shared" si="0"/>
        <v>118.78797999999999</v>
      </c>
      <c r="H180" s="2">
        <f t="shared" si="1"/>
        <v>0.18999999999999773</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5512.56</v>
      </c>
      <c r="D181" s="1">
        <f>'PR-RAS'!E185</f>
        <v>6844.26</v>
      </c>
      <c r="E181" s="1">
        <v>0</v>
      </c>
      <c r="F181" s="1">
        <v>0</v>
      </c>
      <c r="G181" s="2">
        <f t="shared" si="0"/>
        <v>3456.1944000000003</v>
      </c>
      <c r="H181" s="2">
        <f t="shared" si="1"/>
        <v>0.6999999999998181</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0</v>
      </c>
      <c r="D182" s="1">
        <f>'PR-RAS'!E186</f>
        <v>0</v>
      </c>
      <c r="E182" s="1">
        <v>0</v>
      </c>
      <c r="F182" s="1">
        <v>0</v>
      </c>
      <c r="G182" s="2">
        <f t="shared" si="0"/>
        <v>0</v>
      </c>
      <c r="H182" s="2">
        <f t="shared" si="1"/>
        <v>0</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13395.4</v>
      </c>
      <c r="D184" s="1">
        <f>'PR-RAS'!E188</f>
        <v>12979.71</v>
      </c>
      <c r="E184" s="1">
        <v>0</v>
      </c>
      <c r="F184" s="1">
        <v>0</v>
      </c>
      <c r="G184" s="2">
        <f t="shared" si="0"/>
        <v>7201.9320600000001</v>
      </c>
      <c r="H184" s="2">
        <f t="shared" si="1"/>
        <v>0.69000000000050932</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0</v>
      </c>
      <c r="E186" s="1">
        <v>0</v>
      </c>
      <c r="F186" s="1">
        <v>0</v>
      </c>
      <c r="G186" s="2">
        <f t="shared" si="0"/>
        <v>0</v>
      </c>
      <c r="H186" s="2">
        <f t="shared" si="1"/>
        <v>0</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3129.6</v>
      </c>
      <c r="D187" s="1">
        <f>'PR-RAS'!E191</f>
        <v>3032.97</v>
      </c>
      <c r="E187" s="1">
        <v>0</v>
      </c>
      <c r="F187" s="1">
        <v>0</v>
      </c>
      <c r="G187" s="2">
        <f t="shared" si="0"/>
        <v>1710.3704399999999</v>
      </c>
      <c r="H187" s="2">
        <f t="shared" si="1"/>
        <v>0.43000000000029104</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53.09</v>
      </c>
      <c r="D188" s="1">
        <f>'PR-RAS'!E192</f>
        <v>0</v>
      </c>
      <c r="E188" s="1">
        <v>0</v>
      </c>
      <c r="F188" s="1">
        <v>0</v>
      </c>
      <c r="G188" s="2">
        <f t="shared" si="0"/>
        <v>9.9278300000000002</v>
      </c>
      <c r="H188" s="2">
        <f t="shared" si="1"/>
        <v>9.0000000000003411E-2</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1990.84</v>
      </c>
      <c r="D189" s="1">
        <f>'PR-RAS'!E193</f>
        <v>1680</v>
      </c>
      <c r="E189" s="1">
        <v>0</v>
      </c>
      <c r="F189" s="1">
        <v>0</v>
      </c>
      <c r="G189" s="2">
        <f t="shared" si="0"/>
        <v>1005.9579200000001</v>
      </c>
      <c r="H189" s="2">
        <f t="shared" si="1"/>
        <v>0.16000000000008185</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821.22</v>
      </c>
      <c r="D190" s="1">
        <f>'PR-RAS'!E194</f>
        <v>3437.72</v>
      </c>
      <c r="E190" s="1">
        <v>0</v>
      </c>
      <c r="F190" s="1">
        <v>0</v>
      </c>
      <c r="G190" s="2">
        <f t="shared" si="0"/>
        <v>1454.6687400000001</v>
      </c>
      <c r="H190" s="2">
        <f t="shared" si="1"/>
        <v>0.50000000000022737</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7400.65</v>
      </c>
      <c r="D191" s="1">
        <f>'PR-RAS'!E195</f>
        <v>4829.0200000000004</v>
      </c>
      <c r="E191" s="1">
        <v>0</v>
      </c>
      <c r="F191" s="1">
        <v>0</v>
      </c>
      <c r="G191" s="2">
        <f t="shared" si="0"/>
        <v>3241.1511000000005</v>
      </c>
      <c r="H191" s="2">
        <f t="shared" si="1"/>
        <v>0.37000000000080036</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1059.48</v>
      </c>
      <c r="D192" s="1">
        <f>'PR-RAS'!E196</f>
        <v>3843.02</v>
      </c>
      <c r="E192" s="1">
        <v>0</v>
      </c>
      <c r="F192" s="1">
        <v>0</v>
      </c>
      <c r="G192" s="2">
        <f t="shared" si="0"/>
        <v>1670.3943200000001</v>
      </c>
      <c r="H192" s="2">
        <f t="shared" si="1"/>
        <v>0.5</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1059.48</v>
      </c>
      <c r="D206" s="1">
        <f>'PR-RAS'!E210</f>
        <v>3843.02</v>
      </c>
      <c r="E206" s="1">
        <v>0</v>
      </c>
      <c r="F206" s="1">
        <v>0</v>
      </c>
      <c r="G206" s="2">
        <f t="shared" si="0"/>
        <v>1792.8316</v>
      </c>
      <c r="H206" s="2">
        <f t="shared" si="1"/>
        <v>0.5</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379.33</v>
      </c>
      <c r="D207" s="1">
        <f>'PR-RAS'!E211</f>
        <v>566.4</v>
      </c>
      <c r="E207" s="1">
        <v>0</v>
      </c>
      <c r="F207" s="1">
        <v>0</v>
      </c>
      <c r="G207" s="2">
        <f t="shared" si="0"/>
        <v>311.49877999999995</v>
      </c>
      <c r="H207" s="2">
        <f t="shared" si="1"/>
        <v>0.72999999999996135</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680.15</v>
      </c>
      <c r="D209" s="1">
        <f>'PR-RAS'!E213</f>
        <v>3276.62</v>
      </c>
      <c r="E209" s="1">
        <v>0</v>
      </c>
      <c r="F209" s="1">
        <v>0</v>
      </c>
      <c r="G209" s="2">
        <f t="shared" si="0"/>
        <v>1504.5451199999998</v>
      </c>
      <c r="H209" s="2">
        <f t="shared" si="1"/>
        <v>0.5300000000000864</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32819.5</v>
      </c>
      <c r="E248" s="1">
        <v>0</v>
      </c>
      <c r="F248" s="1">
        <v>0</v>
      </c>
      <c r="G248" s="2">
        <f t="shared" si="0"/>
        <v>16212.833000000001</v>
      </c>
      <c r="H248" s="2">
        <f t="shared" si="1"/>
        <v>0.5</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32819.5</v>
      </c>
      <c r="E255" s="1">
        <v>0</v>
      </c>
      <c r="F255" s="1">
        <v>0</v>
      </c>
      <c r="G255" s="2">
        <f t="shared" si="0"/>
        <v>16672.306</v>
      </c>
      <c r="H255" s="2">
        <f t="shared" si="1"/>
        <v>0.5</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32819.5</v>
      </c>
      <c r="E257" s="1">
        <v>0</v>
      </c>
      <c r="F257" s="1">
        <v>0</v>
      </c>
      <c r="G257" s="2">
        <f t="shared" si="0"/>
        <v>16803.583999999999</v>
      </c>
      <c r="H257" s="2">
        <f t="shared" si="1"/>
        <v>0.5</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1244.3399999999999</v>
      </c>
      <c r="E259" s="1">
        <v>0</v>
      </c>
      <c r="F259" s="1">
        <v>0</v>
      </c>
      <c r="G259" s="2">
        <f t="shared" si="0"/>
        <v>642.07943999999998</v>
      </c>
      <c r="H259" s="2">
        <f t="shared" si="1"/>
        <v>0.33999999999991815</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1244.3399999999999</v>
      </c>
      <c r="E260" s="1">
        <v>0</v>
      </c>
      <c r="F260" s="1">
        <v>0</v>
      </c>
      <c r="G260" s="2">
        <f t="shared" si="0"/>
        <v>644.56812000000002</v>
      </c>
      <c r="H260" s="2">
        <f t="shared" si="1"/>
        <v>0.33999999999991815</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1244.3399999999999</v>
      </c>
      <c r="E262" s="1">
        <v>0</v>
      </c>
      <c r="F262" s="1">
        <v>0</v>
      </c>
      <c r="G262" s="2">
        <f t="shared" si="0"/>
        <v>649.54548</v>
      </c>
      <c r="H262" s="2">
        <f t="shared" si="1"/>
        <v>0.33999999999991815</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1152023.8699999999</v>
      </c>
      <c r="D285" s="1">
        <f>'PR-RAS'!E289</f>
        <v>1442487.42</v>
      </c>
      <c r="E285" s="1">
        <v>0</v>
      </c>
      <c r="F285" s="1">
        <v>0</v>
      </c>
      <c r="G285" s="2">
        <f t="shared" si="8"/>
        <v>1146507.6336399999</v>
      </c>
      <c r="H285" s="2">
        <f t="shared" si="9"/>
        <v>0.55000000004656613</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9497.2000000001863</v>
      </c>
      <c r="D286" s="1">
        <f>'PR-RAS'!E290</f>
        <v>24239.220000000205</v>
      </c>
      <c r="E286" s="1">
        <v>0</v>
      </c>
      <c r="F286" s="1">
        <v>0</v>
      </c>
      <c r="G286" s="2">
        <f t="shared" si="8"/>
        <v>16523.057400000169</v>
      </c>
      <c r="H286" s="2">
        <f t="shared" si="9"/>
        <v>0.42000000039115548</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158945.60999999999</v>
      </c>
      <c r="D288" s="1">
        <f>'PR-RAS'!E292</f>
        <v>0</v>
      </c>
      <c r="E288" s="1">
        <v>0</v>
      </c>
      <c r="F288" s="1">
        <v>0</v>
      </c>
      <c r="G288" s="2">
        <f t="shared" si="8"/>
        <v>45617.390069999994</v>
      </c>
      <c r="H288" s="2">
        <f t="shared" si="9"/>
        <v>0.39000000001396984</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823.36</v>
      </c>
      <c r="D345" s="1">
        <f>'PR-RAS'!E350</f>
        <v>0</v>
      </c>
      <c r="E345" s="1">
        <v>0</v>
      </c>
      <c r="F345" s="1">
        <v>0</v>
      </c>
      <c r="G345" s="2">
        <f t="shared" si="8"/>
        <v>283.23584</v>
      </c>
      <c r="H345" s="2">
        <f t="shared" si="9"/>
        <v>0.36000000000001364</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823.36</v>
      </c>
      <c r="D358" s="1">
        <f>'PR-RAS'!E363</f>
        <v>0</v>
      </c>
      <c r="E358" s="1">
        <v>0</v>
      </c>
      <c r="F358" s="1">
        <v>0</v>
      </c>
      <c r="G358" s="2">
        <f t="shared" si="8"/>
        <v>293.93952000000002</v>
      </c>
      <c r="H358" s="2">
        <f t="shared" si="9"/>
        <v>0.36000000000001364</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154.29</v>
      </c>
      <c r="D364" s="1">
        <f>'PR-RAS'!E369</f>
        <v>0</v>
      </c>
      <c r="E364" s="1">
        <v>0</v>
      </c>
      <c r="F364" s="1">
        <v>0</v>
      </c>
      <c r="G364" s="2">
        <f t="shared" si="8"/>
        <v>56.007269999999998</v>
      </c>
      <c r="H364" s="2">
        <f t="shared" si="9"/>
        <v>0.28999999999999204</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154.29</v>
      </c>
      <c r="D365" s="1">
        <f>'PR-RAS'!E370</f>
        <v>0</v>
      </c>
      <c r="E365" s="1">
        <v>0</v>
      </c>
      <c r="F365" s="1">
        <v>0</v>
      </c>
      <c r="G365" s="2">
        <f t="shared" si="8"/>
        <v>56.161559999999994</v>
      </c>
      <c r="H365" s="2">
        <f t="shared" si="9"/>
        <v>0.28999999999999204</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669.07</v>
      </c>
      <c r="D378" s="1">
        <f>'PR-RAS'!E383</f>
        <v>0</v>
      </c>
      <c r="E378" s="1">
        <v>0</v>
      </c>
      <c r="F378" s="1">
        <v>0</v>
      </c>
      <c r="G378" s="2">
        <f t="shared" si="8"/>
        <v>252.23939000000001</v>
      </c>
      <c r="H378" s="2">
        <f t="shared" si="9"/>
        <v>7.0000000000050022E-2</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669.07</v>
      </c>
      <c r="D379" s="1">
        <f>'PR-RAS'!E384</f>
        <v>0</v>
      </c>
      <c r="E379" s="1">
        <v>0</v>
      </c>
      <c r="F379" s="1">
        <v>0</v>
      </c>
      <c r="G379" s="2">
        <f t="shared" si="8"/>
        <v>252.90846000000002</v>
      </c>
      <c r="H379" s="2">
        <f t="shared" si="9"/>
        <v>7.0000000000050022E-2</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823.36</v>
      </c>
      <c r="D403" s="1">
        <f>'PR-RAS'!E408</f>
        <v>0</v>
      </c>
      <c r="E403" s="1">
        <v>0</v>
      </c>
      <c r="F403" s="1">
        <v>0</v>
      </c>
      <c r="G403" s="2">
        <f t="shared" si="8"/>
        <v>330.99072000000001</v>
      </c>
      <c r="H403" s="2">
        <f t="shared" si="9"/>
        <v>0.36000000000001364</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151165.51</v>
      </c>
      <c r="D405" s="1">
        <f>'PR-RAS'!E410</f>
        <v>0</v>
      </c>
      <c r="E405" s="1">
        <v>0</v>
      </c>
      <c r="F405" s="1">
        <v>0</v>
      </c>
      <c r="G405" s="2">
        <f t="shared" si="8"/>
        <v>61070.866040000008</v>
      </c>
      <c r="H405" s="2">
        <f t="shared" si="9"/>
        <v>0.48999999999068677</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1161521.07</v>
      </c>
      <c r="D407" s="1">
        <f>'PR-RAS'!E412</f>
        <v>1466726.6400000001</v>
      </c>
      <c r="E407" s="1">
        <v>0</v>
      </c>
      <c r="F407" s="1">
        <v>0</v>
      </c>
      <c r="G407" s="2">
        <f t="shared" si="8"/>
        <v>1662559.5861000004</v>
      </c>
      <c r="H407" s="2">
        <f t="shared" si="9"/>
        <v>0.42999999993480742</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1152847.23</v>
      </c>
      <c r="D408" s="1">
        <f>'PR-RAS'!E413</f>
        <v>1442487.42</v>
      </c>
      <c r="E408" s="1">
        <v>0</v>
      </c>
      <c r="F408" s="1">
        <v>0</v>
      </c>
      <c r="G408" s="2">
        <f t="shared" si="8"/>
        <v>1643393.5824899997</v>
      </c>
      <c r="H408" s="2">
        <f t="shared" si="9"/>
        <v>0.64999999990686774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8673.8400000000838</v>
      </c>
      <c r="D409" s="1">
        <f>'PR-RAS'!E414</f>
        <v>24239.220000000205</v>
      </c>
      <c r="E409" s="1">
        <v>0</v>
      </c>
      <c r="F409" s="1">
        <v>0</v>
      </c>
      <c r="G409" s="2">
        <f t="shared" si="8"/>
        <v>23318.130240000199</v>
      </c>
      <c r="H409" s="2">
        <f t="shared" si="9"/>
        <v>0.38000000012107193</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7780.0999999999767</v>
      </c>
      <c r="D411" s="1">
        <f>'PR-RAS'!E416</f>
        <v>0</v>
      </c>
      <c r="E411" s="1">
        <v>0</v>
      </c>
      <c r="F411" s="1">
        <v>0</v>
      </c>
      <c r="G411" s="2">
        <f t="shared" si="8"/>
        <v>3189.8409999999903</v>
      </c>
      <c r="H411" s="2">
        <f t="shared" si="9"/>
        <v>9.9999999976716936E-2</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1161521.07</v>
      </c>
      <c r="D633" s="1">
        <f>'PR-RAS'!E639</f>
        <v>1466726.6400000001</v>
      </c>
      <c r="E633" s="1">
        <v>0</v>
      </c>
      <c r="F633" s="1">
        <v>0</v>
      </c>
      <c r="G633" s="2">
        <f t="shared" si="10"/>
        <v>2588023.7892000005</v>
      </c>
      <c r="H633" s="2">
        <f t="shared" si="11"/>
        <v>0.42999999993480742</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1152847.23</v>
      </c>
      <c r="D634" s="1">
        <f>'PR-RAS'!E640</f>
        <v>1442487.42</v>
      </c>
      <c r="E634" s="1">
        <v>0</v>
      </c>
      <c r="F634" s="1">
        <v>0</v>
      </c>
      <c r="G634" s="2">
        <f t="shared" si="10"/>
        <v>2555941.3703100001</v>
      </c>
      <c r="H634" s="2">
        <f t="shared" si="11"/>
        <v>0.64999999990686774</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8673.8400000000838</v>
      </c>
      <c r="D635" s="1">
        <f>'PR-RAS'!E641</f>
        <v>24239.220000000205</v>
      </c>
      <c r="E635" s="1">
        <v>0</v>
      </c>
      <c r="F635" s="1">
        <v>0</v>
      </c>
      <c r="G635" s="2">
        <f t="shared" si="10"/>
        <v>36234.545520000313</v>
      </c>
      <c r="H635" s="2">
        <f t="shared" si="11"/>
        <v>0.38000000012107193</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7780.0999999999767</v>
      </c>
      <c r="D637" s="1">
        <f>'PR-RAS'!E643</f>
        <v>0</v>
      </c>
      <c r="E637" s="1">
        <v>0</v>
      </c>
      <c r="F637" s="1">
        <v>0</v>
      </c>
      <c r="G637" s="2">
        <f t="shared" si="10"/>
        <v>4948.1435999999849</v>
      </c>
      <c r="H637" s="2">
        <f t="shared" si="11"/>
        <v>9.9999999976716936E-2</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16453.940000000061</v>
      </c>
      <c r="D639" s="1">
        <f>'PR-RAS'!E645</f>
        <v>24239.220000000205</v>
      </c>
      <c r="E639" s="1">
        <v>0</v>
      </c>
      <c r="F639" s="1">
        <v>0</v>
      </c>
      <c r="G639" s="2">
        <f t="shared" si="10"/>
        <v>41426.858440000302</v>
      </c>
      <c r="H639" s="2">
        <f t="shared" si="11"/>
        <v>0.280000000144355</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113702.84</v>
      </c>
      <c r="D641" s="1">
        <f>'PR-RAS'!E647</f>
        <v>0</v>
      </c>
      <c r="E641" s="1">
        <v>0</v>
      </c>
      <c r="F641" s="1">
        <v>0</v>
      </c>
      <c r="G641" s="2">
        <f t="shared" si="10"/>
        <v>72769.817599999995</v>
      </c>
      <c r="H641" s="2">
        <f t="shared" si="11"/>
        <v>0.16000000000349246</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33377.4</v>
      </c>
      <c r="D642" s="1">
        <f>'PR-RAS'!E649</f>
        <v>65448.79</v>
      </c>
      <c r="E642" s="1">
        <v>0</v>
      </c>
      <c r="F642" s="1">
        <v>0</v>
      </c>
      <c r="G642" s="2">
        <f t="shared" si="10"/>
        <v>105300.26218000001</v>
      </c>
      <c r="H642" s="2">
        <f t="shared" si="11"/>
        <v>0.61000000000058208</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83953.13</v>
      </c>
      <c r="D643" s="1">
        <f>'PR-RAS'!E650</f>
        <v>208656.24</v>
      </c>
      <c r="E643" s="1">
        <v>0</v>
      </c>
      <c r="F643" s="1">
        <v>0</v>
      </c>
      <c r="G643" s="2">
        <f t="shared" si="10"/>
        <v>321812.52162000001</v>
      </c>
      <c r="H643" s="2">
        <f t="shared" si="11"/>
        <v>0.36999999999534339</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82948.740000000005</v>
      </c>
      <c r="D644" s="1">
        <f>'PR-RAS'!E651</f>
        <v>218929.05</v>
      </c>
      <c r="E644" s="1">
        <v>0</v>
      </c>
      <c r="F644" s="1">
        <v>0</v>
      </c>
      <c r="G644" s="2">
        <f t="shared" si="10"/>
        <v>334878.79811999999</v>
      </c>
      <c r="H644" s="2">
        <f t="shared" si="11"/>
        <v>0.30999999998311978</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34381.789999999994</v>
      </c>
      <c r="D645" s="1">
        <f>'PR-RAS'!E652</f>
        <v>55175.979999999981</v>
      </c>
      <c r="E645" s="1">
        <v>0</v>
      </c>
      <c r="F645" s="1">
        <v>0</v>
      </c>
      <c r="G645" s="2">
        <f t="shared" si="10"/>
        <v>93208.53499999996</v>
      </c>
      <c r="H645" s="2">
        <f t="shared" si="11"/>
        <v>0.23000000002502929</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74</v>
      </c>
      <c r="D647" s="1">
        <f>'PR-RAS'!E654</f>
        <v>95</v>
      </c>
      <c r="E647" s="1">
        <v>0</v>
      </c>
      <c r="F647" s="1">
        <v>0</v>
      </c>
      <c r="G647" s="2">
        <f t="shared" si="10"/>
        <v>170.54400000000001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74</v>
      </c>
      <c r="D649" s="1">
        <f>'PR-RAS'!E656</f>
        <v>95</v>
      </c>
      <c r="E649" s="1">
        <v>0</v>
      </c>
      <c r="F649" s="1">
        <v>0</v>
      </c>
      <c r="G649" s="2">
        <f t="shared" si="10"/>
        <v>171.072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1050546.52</v>
      </c>
      <c r="D668" s="1">
        <f>'PR-RAS'!E675</f>
        <v>1242301.76</v>
      </c>
      <c r="E668" s="1">
        <v>0</v>
      </c>
      <c r="F668" s="1">
        <v>0</v>
      </c>
      <c r="G668" s="2">
        <f t="shared" si="10"/>
        <v>2357945.0766799999</v>
      </c>
      <c r="H668" s="2">
        <f t="shared" si="11"/>
        <v>0.71999999997206032</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4693.29</v>
      </c>
      <c r="D687" s="1">
        <f>'PR-RAS'!E694</f>
        <v>300</v>
      </c>
      <c r="E687" s="1">
        <v>0</v>
      </c>
      <c r="F687" s="1">
        <v>0</v>
      </c>
      <c r="G687" s="2">
        <f t="shared" si="10"/>
        <v>3631.1969400000003</v>
      </c>
      <c r="H687" s="2">
        <f t="shared" si="11"/>
        <v>0.28999999999996362</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4616.78</v>
      </c>
      <c r="E709" s="1">
        <v>0</v>
      </c>
      <c r="F709" s="1">
        <v>0</v>
      </c>
      <c r="G709" s="2">
        <f t="shared" si="10"/>
        <v>6537.3604799999994</v>
      </c>
      <c r="H709" s="2">
        <f t="shared" si="11"/>
        <v>0.22000000000025466</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1672.17</v>
      </c>
      <c r="D710" s="1">
        <f>'PR-RAS'!E717</f>
        <v>1652.36</v>
      </c>
      <c r="E710" s="1">
        <v>0</v>
      </c>
      <c r="F710" s="1">
        <v>0</v>
      </c>
      <c r="G710" s="2">
        <f t="shared" si="10"/>
        <v>3528.6150099999995</v>
      </c>
      <c r="H710" s="2">
        <f t="shared" si="11"/>
        <v>0.52999999999997272</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16057.46</v>
      </c>
      <c r="D711" s="1">
        <f>'PR-RAS'!E718</f>
        <v>16157.23</v>
      </c>
      <c r="E711" s="1">
        <v>0</v>
      </c>
      <c r="F711" s="1">
        <v>0</v>
      </c>
      <c r="G711" s="2">
        <f t="shared" si="10"/>
        <v>34344.063199999997</v>
      </c>
      <c r="H711" s="2">
        <f t="shared" si="11"/>
        <v>0.68999999999869033</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32819.5</v>
      </c>
      <c r="E821" s="1">
        <v>0</v>
      </c>
      <c r="F821" s="1">
        <v>0</v>
      </c>
      <c r="G821" s="2">
        <f t="shared" si="18"/>
        <v>53823.979999999996</v>
      </c>
      <c r="H821" s="2">
        <f t="shared" si="19"/>
        <v>0.5</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13439</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1161521.07</v>
      </c>
      <c r="I16" s="95">
        <f>'PR-RAS'!E6</f>
        <v>1466726.6400000001</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1152023.8699999999</v>
      </c>
      <c r="I17" s="95">
        <f>'PR-RAS'!E151</f>
        <v>1442487.42</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16453.940000000061</v>
      </c>
      <c r="I18" s="95">
        <f>'PR-RAS'!E645</f>
        <v>24239.220000000205</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88" zoomScaleNormal="100" workbookViewId="0">
      <selection activeCell="E829" sqref="E829"/>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1161521.07</v>
      </c>
      <c r="E6" s="231">
        <f>E7+E44+E50+E82+E106+E124+E133+E139</f>
        <v>1466726.6400000001</v>
      </c>
      <c r="F6" s="232">
        <f t="shared" ref="F6:F131" si="0">IF(D6&lt;&gt;0,IF(E6/D6&gt;=100,"&gt;&gt;100",E6/D6*100),"-")</f>
        <v>126.27636965724609</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1055239.81</v>
      </c>
      <c r="E50" s="231">
        <f>E51+E54+E59+E62+E65+E68+E71+E74+E77</f>
        <v>1242601.76</v>
      </c>
      <c r="F50" s="232">
        <f t="shared" si="0"/>
        <v>117.75539059694876</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1050546.52</v>
      </c>
      <c r="E68" s="231">
        <f t="shared" si="15"/>
        <v>1242301.76</v>
      </c>
      <c r="F68" s="232">
        <f t="shared" si="0"/>
        <v>118.25290326029541</v>
      </c>
    </row>
    <row r="69" spans="1:6" ht="12.75" customHeight="1" x14ac:dyDescent="0.2">
      <c r="A69" s="230" t="s">
        <v>184</v>
      </c>
      <c r="B69" s="192" t="s">
        <v>185</v>
      </c>
      <c r="C69" s="34" t="s">
        <v>184</v>
      </c>
      <c r="D69" s="233">
        <v>1050546.52</v>
      </c>
      <c r="E69" s="233">
        <v>1242301.76</v>
      </c>
      <c r="F69" s="232">
        <f t="shared" si="0"/>
        <v>118.25290326029541</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4693.29</v>
      </c>
      <c r="E74" s="231">
        <f t="shared" si="17"/>
        <v>300</v>
      </c>
      <c r="F74" s="232">
        <f t="shared" si="0"/>
        <v>6.3921044725555003</v>
      </c>
    </row>
    <row r="75" spans="1:6" ht="12.75" customHeight="1" x14ac:dyDescent="0.2">
      <c r="A75" s="230" t="s">
        <v>196</v>
      </c>
      <c r="B75" s="192" t="s">
        <v>197</v>
      </c>
      <c r="C75" s="34" t="s">
        <v>196</v>
      </c>
      <c r="D75" s="233">
        <v>4693.29</v>
      </c>
      <c r="E75" s="233">
        <v>300</v>
      </c>
      <c r="F75" s="232">
        <f t="shared" si="0"/>
        <v>6.3921044725555003</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0.22000000000000003</v>
      </c>
      <c r="E82" s="231">
        <f t="shared" si="19"/>
        <v>0.02</v>
      </c>
      <c r="F82" s="232">
        <f t="shared" si="0"/>
        <v>9.0909090909090899</v>
      </c>
    </row>
    <row r="83" spans="1:6" ht="12.75" customHeight="1" x14ac:dyDescent="0.2">
      <c r="A83" s="230">
        <v>641</v>
      </c>
      <c r="B83" s="192" t="s">
        <v>212</v>
      </c>
      <c r="C83" s="34" t="s">
        <v>213</v>
      </c>
      <c r="D83" s="231">
        <f t="shared" ref="D83:E83" si="20">SUM(D84:D90)</f>
        <v>0.17</v>
      </c>
      <c r="E83" s="231">
        <f t="shared" si="20"/>
        <v>0</v>
      </c>
      <c r="F83" s="232">
        <f t="shared" si="0"/>
        <v>0</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0.17</v>
      </c>
      <c r="E85" s="233"/>
      <c r="F85" s="232">
        <f t="shared" si="0"/>
        <v>0</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0.05</v>
      </c>
      <c r="E91" s="231">
        <f t="shared" si="21"/>
        <v>0.02</v>
      </c>
      <c r="F91" s="232">
        <f t="shared" si="0"/>
        <v>40</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0.05</v>
      </c>
      <c r="E94" s="233">
        <v>0.02</v>
      </c>
      <c r="F94" s="232">
        <f t="shared" si="0"/>
        <v>40</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243.75</v>
      </c>
      <c r="E106" s="231">
        <f t="shared" si="23"/>
        <v>16833.060000000001</v>
      </c>
      <c r="F106" s="232">
        <f t="shared" si="0"/>
        <v>6905.8707692307689</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243.75</v>
      </c>
      <c r="E112" s="231">
        <f t="shared" si="25"/>
        <v>16833.060000000001</v>
      </c>
      <c r="F112" s="232">
        <f t="shared" si="0"/>
        <v>6905.8707692307689</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243.75</v>
      </c>
      <c r="E117" s="233">
        <v>16833.060000000001</v>
      </c>
      <c r="F117" s="232">
        <f t="shared" si="0"/>
        <v>6905.8707692307689</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0</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106037.29</v>
      </c>
      <c r="E133" s="231">
        <f t="shared" si="30"/>
        <v>207291.8</v>
      </c>
      <c r="F133" s="232">
        <f t="shared" ref="F133:F223" si="31">IF(D133&lt;&gt;0,IF(E133/D133&gt;=100,"&gt;&gt;100",E133/D133*100),"-")</f>
        <v>195.48953014547996</v>
      </c>
    </row>
    <row r="134" spans="1:6" ht="24" x14ac:dyDescent="0.2">
      <c r="A134" s="230">
        <v>671</v>
      </c>
      <c r="B134" s="234" t="s">
        <v>314</v>
      </c>
      <c r="C134" s="34" t="s">
        <v>315</v>
      </c>
      <c r="D134" s="231">
        <f t="shared" ref="D134:E134" si="32">SUM(D135:D137)</f>
        <v>106037.29</v>
      </c>
      <c r="E134" s="231">
        <f t="shared" si="32"/>
        <v>207291.8</v>
      </c>
      <c r="F134" s="232">
        <f t="shared" si="31"/>
        <v>195.48953014547996</v>
      </c>
    </row>
    <row r="135" spans="1:6" ht="12.75" customHeight="1" x14ac:dyDescent="0.2">
      <c r="A135" s="230">
        <v>6711</v>
      </c>
      <c r="B135" s="192" t="s">
        <v>316</v>
      </c>
      <c r="C135" s="34" t="s">
        <v>317</v>
      </c>
      <c r="D135" s="233">
        <v>106037.29</v>
      </c>
      <c r="E135" s="233">
        <v>207291.8</v>
      </c>
      <c r="F135" s="232">
        <f t="shared" si="31"/>
        <v>195.48953014547996</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1152023.8699999999</v>
      </c>
      <c r="E151" s="231">
        <f t="shared" si="35"/>
        <v>1442487.42</v>
      </c>
      <c r="F151" s="232">
        <f t="shared" si="31"/>
        <v>125.21332739398881</v>
      </c>
    </row>
    <row r="152" spans="1:6" ht="12.75" customHeight="1" x14ac:dyDescent="0.2">
      <c r="A152" s="230">
        <v>31</v>
      </c>
      <c r="B152" s="192" t="s">
        <v>349</v>
      </c>
      <c r="C152" s="34" t="s">
        <v>35</v>
      </c>
      <c r="D152" s="231">
        <f t="shared" ref="D152:E152" si="36">D153+D158+D159</f>
        <v>1033199.1199999999</v>
      </c>
      <c r="E152" s="231">
        <f t="shared" si="36"/>
        <v>1210274.6299999999</v>
      </c>
      <c r="F152" s="232">
        <f t="shared" si="31"/>
        <v>117.1385657006754</v>
      </c>
    </row>
    <row r="153" spans="1:6" ht="12.75" customHeight="1" x14ac:dyDescent="0.2">
      <c r="A153" s="230">
        <v>311</v>
      </c>
      <c r="B153" s="192" t="s">
        <v>350</v>
      </c>
      <c r="C153" s="34" t="s">
        <v>351</v>
      </c>
      <c r="D153" s="231">
        <f t="shared" ref="D153:E153" si="37">SUM(D154:D157)</f>
        <v>870233.08</v>
      </c>
      <c r="E153" s="231">
        <f t="shared" si="37"/>
        <v>1009608.78</v>
      </c>
      <c r="F153" s="232">
        <f t="shared" si="31"/>
        <v>116.01590461258955</v>
      </c>
    </row>
    <row r="154" spans="1:6" ht="12.75" customHeight="1" x14ac:dyDescent="0.2">
      <c r="A154" s="230">
        <v>3111</v>
      </c>
      <c r="B154" s="192" t="s">
        <v>352</v>
      </c>
      <c r="C154" s="34" t="s">
        <v>353</v>
      </c>
      <c r="D154" s="233">
        <v>870233.08</v>
      </c>
      <c r="E154" s="233">
        <v>1009608.78</v>
      </c>
      <c r="F154" s="232">
        <f t="shared" si="31"/>
        <v>116.01590461258955</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0</v>
      </c>
      <c r="E156" s="233"/>
      <c r="F156" s="232" t="str">
        <f t="shared" si="31"/>
        <v>-</v>
      </c>
    </row>
    <row r="157" spans="1:6" ht="12.75" customHeight="1" x14ac:dyDescent="0.2">
      <c r="A157" s="230">
        <v>3114</v>
      </c>
      <c r="B157" s="192" t="s">
        <v>358</v>
      </c>
      <c r="C157" s="34" t="s">
        <v>359</v>
      </c>
      <c r="D157" s="233">
        <v>0</v>
      </c>
      <c r="E157" s="233"/>
      <c r="F157" s="232" t="str">
        <f t="shared" si="31"/>
        <v>-</v>
      </c>
    </row>
    <row r="158" spans="1:6" ht="12.75" customHeight="1" x14ac:dyDescent="0.2">
      <c r="A158" s="230">
        <v>312</v>
      </c>
      <c r="B158" s="192" t="s">
        <v>360</v>
      </c>
      <c r="C158" s="34" t="s">
        <v>361</v>
      </c>
      <c r="D158" s="233">
        <v>18395.2</v>
      </c>
      <c r="E158" s="233">
        <v>33226.85</v>
      </c>
      <c r="F158" s="232">
        <f t="shared" si="31"/>
        <v>180.62782682438896</v>
      </c>
    </row>
    <row r="159" spans="1:6" ht="12.75" customHeight="1" x14ac:dyDescent="0.2">
      <c r="A159" s="230">
        <v>313</v>
      </c>
      <c r="B159" s="192" t="s">
        <v>362</v>
      </c>
      <c r="C159" s="34" t="s">
        <v>363</v>
      </c>
      <c r="D159" s="231">
        <f t="shared" ref="D159:E159" si="38">SUM(D160:D162)</f>
        <v>144570.84</v>
      </c>
      <c r="E159" s="231">
        <f t="shared" si="38"/>
        <v>167439</v>
      </c>
      <c r="F159" s="232">
        <f t="shared" si="31"/>
        <v>115.81796163043667</v>
      </c>
    </row>
    <row r="160" spans="1:6" ht="12.75" customHeight="1" x14ac:dyDescent="0.2">
      <c r="A160" s="230">
        <v>3131</v>
      </c>
      <c r="B160" s="192" t="s">
        <v>142</v>
      </c>
      <c r="C160" s="34" t="s">
        <v>364</v>
      </c>
      <c r="D160" s="233">
        <v>0</v>
      </c>
      <c r="E160" s="233"/>
      <c r="F160" s="232" t="str">
        <f t="shared" si="31"/>
        <v>-</v>
      </c>
    </row>
    <row r="161" spans="1:6" ht="12.75" customHeight="1" x14ac:dyDescent="0.2">
      <c r="A161" s="230">
        <v>3132</v>
      </c>
      <c r="B161" s="192" t="s">
        <v>365</v>
      </c>
      <c r="C161" s="34" t="s">
        <v>366</v>
      </c>
      <c r="D161" s="233">
        <v>143578.96</v>
      </c>
      <c r="E161" s="233">
        <v>166521.66</v>
      </c>
      <c r="F161" s="232">
        <f t="shared" si="31"/>
        <v>115.97915182001597</v>
      </c>
    </row>
    <row r="162" spans="1:6" ht="12.75" customHeight="1" x14ac:dyDescent="0.2">
      <c r="A162" s="230">
        <v>3133</v>
      </c>
      <c r="B162" s="192" t="s">
        <v>367</v>
      </c>
      <c r="C162" s="34" t="s">
        <v>368</v>
      </c>
      <c r="D162" s="233">
        <v>991.88</v>
      </c>
      <c r="E162" s="233">
        <v>917.34</v>
      </c>
      <c r="F162" s="232">
        <f t="shared" si="31"/>
        <v>92.484978021534872</v>
      </c>
    </row>
    <row r="163" spans="1:6" ht="12.75" customHeight="1" x14ac:dyDescent="0.2">
      <c r="A163" s="230">
        <v>32</v>
      </c>
      <c r="B163" s="192" t="s">
        <v>369</v>
      </c>
      <c r="C163" s="34" t="s">
        <v>370</v>
      </c>
      <c r="D163" s="231">
        <f t="shared" ref="D163:E163" si="39">D164+D169+D177+D187+D188</f>
        <v>117765.26999999999</v>
      </c>
      <c r="E163" s="231">
        <f t="shared" si="39"/>
        <v>194305.93000000002</v>
      </c>
      <c r="F163" s="232">
        <f t="shared" si="31"/>
        <v>164.99425509744938</v>
      </c>
    </row>
    <row r="164" spans="1:6" ht="12.75" customHeight="1" x14ac:dyDescent="0.2">
      <c r="A164" s="230">
        <v>321</v>
      </c>
      <c r="B164" s="192" t="s">
        <v>371</v>
      </c>
      <c r="C164" s="34" t="s">
        <v>372</v>
      </c>
      <c r="D164" s="231">
        <f t="shared" ref="D164:E164" si="40">SUM(D165:D168)</f>
        <v>23775.469999999998</v>
      </c>
      <c r="E164" s="231">
        <f t="shared" si="40"/>
        <v>23355.219999999998</v>
      </c>
      <c r="F164" s="232">
        <f t="shared" si="31"/>
        <v>98.232421903752069</v>
      </c>
    </row>
    <row r="165" spans="1:6" ht="12.75" customHeight="1" x14ac:dyDescent="0.2">
      <c r="A165" s="230">
        <v>3211</v>
      </c>
      <c r="B165" s="192" t="s">
        <v>373</v>
      </c>
      <c r="C165" s="34" t="s">
        <v>374</v>
      </c>
      <c r="D165" s="233">
        <v>7506.98</v>
      </c>
      <c r="E165" s="233">
        <v>4928.71</v>
      </c>
      <c r="F165" s="232">
        <f t="shared" si="31"/>
        <v>65.655030385054985</v>
      </c>
    </row>
    <row r="166" spans="1:6" ht="12.75" customHeight="1" x14ac:dyDescent="0.2">
      <c r="A166" s="230">
        <v>3212</v>
      </c>
      <c r="B166" s="192" t="s">
        <v>375</v>
      </c>
      <c r="C166" s="34" t="s">
        <v>376</v>
      </c>
      <c r="D166" s="233">
        <v>16057.46</v>
      </c>
      <c r="E166" s="233">
        <v>16157.23</v>
      </c>
      <c r="F166" s="232">
        <f t="shared" si="31"/>
        <v>100.62133114452723</v>
      </c>
    </row>
    <row r="167" spans="1:6" ht="12.75" customHeight="1" x14ac:dyDescent="0.2">
      <c r="A167" s="230">
        <v>3213</v>
      </c>
      <c r="B167" s="192" t="s">
        <v>377</v>
      </c>
      <c r="C167" s="34" t="s">
        <v>378</v>
      </c>
      <c r="D167" s="233">
        <v>211.03</v>
      </c>
      <c r="E167" s="233">
        <v>2269.2800000000002</v>
      </c>
      <c r="F167" s="232">
        <f t="shared" si="31"/>
        <v>1075.3352603895182</v>
      </c>
    </row>
    <row r="168" spans="1:6" ht="12.75" customHeight="1" x14ac:dyDescent="0.2">
      <c r="A168" s="230">
        <v>3214</v>
      </c>
      <c r="B168" s="192" t="s">
        <v>379</v>
      </c>
      <c r="C168" s="34" t="s">
        <v>380</v>
      </c>
      <c r="D168" s="233">
        <v>0</v>
      </c>
      <c r="E168" s="233"/>
      <c r="F168" s="232" t="str">
        <f t="shared" si="31"/>
        <v>-</v>
      </c>
    </row>
    <row r="169" spans="1:6" ht="12.75" customHeight="1" x14ac:dyDescent="0.2">
      <c r="A169" s="230">
        <v>322</v>
      </c>
      <c r="B169" s="192" t="s">
        <v>381</v>
      </c>
      <c r="C169" s="34" t="s">
        <v>382</v>
      </c>
      <c r="D169" s="231">
        <f t="shared" ref="D169:E169" si="41">SUM(D170:D176)</f>
        <v>51707.99</v>
      </c>
      <c r="E169" s="231">
        <f t="shared" si="41"/>
        <v>128437.55000000002</v>
      </c>
      <c r="F169" s="232">
        <f t="shared" si="31"/>
        <v>248.39014241319384</v>
      </c>
    </row>
    <row r="170" spans="1:6" ht="12.75" customHeight="1" x14ac:dyDescent="0.2">
      <c r="A170" s="230">
        <v>3221</v>
      </c>
      <c r="B170" s="192" t="s">
        <v>383</v>
      </c>
      <c r="C170" s="34" t="s">
        <v>384</v>
      </c>
      <c r="D170" s="233">
        <v>14656.53</v>
      </c>
      <c r="E170" s="233">
        <v>22033.57</v>
      </c>
      <c r="F170" s="232">
        <f t="shared" si="31"/>
        <v>150.33278681925393</v>
      </c>
    </row>
    <row r="171" spans="1:6" ht="12.75" customHeight="1" x14ac:dyDescent="0.2">
      <c r="A171" s="230">
        <v>3222</v>
      </c>
      <c r="B171" s="192" t="s">
        <v>385</v>
      </c>
      <c r="C171" s="34" t="s">
        <v>386</v>
      </c>
      <c r="D171" s="233">
        <v>0</v>
      </c>
      <c r="E171" s="233">
        <v>84365.6</v>
      </c>
      <c r="F171" s="232" t="str">
        <f t="shared" si="31"/>
        <v>-</v>
      </c>
    </row>
    <row r="172" spans="1:6" ht="12.75" customHeight="1" x14ac:dyDescent="0.2">
      <c r="A172" s="230">
        <v>3223</v>
      </c>
      <c r="B172" s="192" t="s">
        <v>387</v>
      </c>
      <c r="C172" s="34" t="s">
        <v>388</v>
      </c>
      <c r="D172" s="233">
        <v>29374.37</v>
      </c>
      <c r="E172" s="233">
        <v>13470.23</v>
      </c>
      <c r="F172" s="232">
        <f t="shared" si="31"/>
        <v>45.857085615793629</v>
      </c>
    </row>
    <row r="173" spans="1:6" ht="12.75" customHeight="1" x14ac:dyDescent="0.2">
      <c r="A173" s="230">
        <v>3224</v>
      </c>
      <c r="B173" s="192" t="s">
        <v>389</v>
      </c>
      <c r="C173" s="34" t="s">
        <v>390</v>
      </c>
      <c r="D173" s="233">
        <v>1720.14</v>
      </c>
      <c r="E173" s="233">
        <v>1872.94</v>
      </c>
      <c r="F173" s="232">
        <f t="shared" si="31"/>
        <v>108.88299789552013</v>
      </c>
    </row>
    <row r="174" spans="1:6" ht="12.75" customHeight="1" x14ac:dyDescent="0.2">
      <c r="A174" s="230">
        <v>3225</v>
      </c>
      <c r="B174" s="192" t="s">
        <v>391</v>
      </c>
      <c r="C174" s="34" t="s">
        <v>392</v>
      </c>
      <c r="D174" s="233">
        <v>5956.95</v>
      </c>
      <c r="E174" s="233">
        <v>6695.21</v>
      </c>
      <c r="F174" s="232">
        <f t="shared" si="31"/>
        <v>112.39325493750998</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0</v>
      </c>
      <c r="E176" s="233"/>
      <c r="F176" s="232" t="str">
        <f t="shared" si="31"/>
        <v>-</v>
      </c>
    </row>
    <row r="177" spans="1:6" ht="12.75" customHeight="1" x14ac:dyDescent="0.2">
      <c r="A177" s="230">
        <v>323</v>
      </c>
      <c r="B177" s="192" t="s">
        <v>397</v>
      </c>
      <c r="C177" s="34" t="s">
        <v>398</v>
      </c>
      <c r="D177" s="231">
        <f t="shared" ref="D177:E177" si="42">SUM(D178:D186)</f>
        <v>28886.41</v>
      </c>
      <c r="E177" s="231">
        <f t="shared" si="42"/>
        <v>29533.450000000004</v>
      </c>
      <c r="F177" s="232">
        <f t="shared" si="31"/>
        <v>102.23994605075536</v>
      </c>
    </row>
    <row r="178" spans="1:6" ht="12.75" customHeight="1" x14ac:dyDescent="0.2">
      <c r="A178" s="230">
        <v>3231</v>
      </c>
      <c r="B178" s="192" t="s">
        <v>399</v>
      </c>
      <c r="C178" s="34" t="s">
        <v>400</v>
      </c>
      <c r="D178" s="233">
        <v>5197.51</v>
      </c>
      <c r="E178" s="233">
        <v>8501.73</v>
      </c>
      <c r="F178" s="232">
        <f t="shared" si="31"/>
        <v>163.5731340584241</v>
      </c>
    </row>
    <row r="179" spans="1:6" ht="12.75" customHeight="1" x14ac:dyDescent="0.2">
      <c r="A179" s="230">
        <v>3232</v>
      </c>
      <c r="B179" s="192" t="s">
        <v>401</v>
      </c>
      <c r="C179" s="34" t="s">
        <v>402</v>
      </c>
      <c r="D179" s="233">
        <v>14241.81</v>
      </c>
      <c r="E179" s="233">
        <v>9116.57</v>
      </c>
      <c r="F179" s="232">
        <f t="shared" si="31"/>
        <v>64.012720293277326</v>
      </c>
    </row>
    <row r="180" spans="1:6" ht="12.75" customHeight="1" x14ac:dyDescent="0.2">
      <c r="A180" s="230">
        <v>3233</v>
      </c>
      <c r="B180" s="192" t="s">
        <v>403</v>
      </c>
      <c r="C180" s="34" t="s">
        <v>404</v>
      </c>
      <c r="D180" s="233">
        <v>191.12</v>
      </c>
      <c r="E180" s="233">
        <v>191.16</v>
      </c>
      <c r="F180" s="232">
        <f t="shared" si="31"/>
        <v>100.02092925910422</v>
      </c>
    </row>
    <row r="181" spans="1:6" ht="12.75" customHeight="1" x14ac:dyDescent="0.2">
      <c r="A181" s="230">
        <v>3234</v>
      </c>
      <c r="B181" s="192" t="s">
        <v>405</v>
      </c>
      <c r="C181" s="34" t="s">
        <v>406</v>
      </c>
      <c r="D181" s="233">
        <v>3743.41</v>
      </c>
      <c r="E181" s="233">
        <v>3477.77</v>
      </c>
      <c r="F181" s="232">
        <f t="shared" si="31"/>
        <v>92.903796271314121</v>
      </c>
    </row>
    <row r="182" spans="1:6" ht="12.75" customHeight="1" x14ac:dyDescent="0.2">
      <c r="A182" s="230">
        <v>3235</v>
      </c>
      <c r="B182" s="192" t="s">
        <v>407</v>
      </c>
      <c r="C182" s="34" t="s">
        <v>408</v>
      </c>
      <c r="D182" s="233">
        <v>0</v>
      </c>
      <c r="E182" s="233"/>
      <c r="F182" s="232" t="str">
        <f t="shared" si="31"/>
        <v>-</v>
      </c>
    </row>
    <row r="183" spans="1:6" ht="12.75" customHeight="1" x14ac:dyDescent="0.2">
      <c r="A183" s="230">
        <v>3236</v>
      </c>
      <c r="B183" s="192" t="s">
        <v>409</v>
      </c>
      <c r="C183" s="34" t="s">
        <v>410</v>
      </c>
      <c r="D183" s="233">
        <v>0</v>
      </c>
      <c r="E183" s="233">
        <v>1070.1500000000001</v>
      </c>
      <c r="F183" s="232" t="str">
        <f t="shared" si="31"/>
        <v>-</v>
      </c>
    </row>
    <row r="184" spans="1:6" ht="12.75" customHeight="1" x14ac:dyDescent="0.2">
      <c r="A184" s="230">
        <v>3237</v>
      </c>
      <c r="B184" s="192" t="s">
        <v>411</v>
      </c>
      <c r="C184" s="34" t="s">
        <v>412</v>
      </c>
      <c r="D184" s="233">
        <v>0</v>
      </c>
      <c r="E184" s="233">
        <v>331.81</v>
      </c>
      <c r="F184" s="232" t="str">
        <f t="shared" si="31"/>
        <v>-</v>
      </c>
    </row>
    <row r="185" spans="1:6" ht="12.75" customHeight="1" x14ac:dyDescent="0.2">
      <c r="A185" s="230">
        <v>3238</v>
      </c>
      <c r="B185" s="192" t="s">
        <v>413</v>
      </c>
      <c r="C185" s="34" t="s">
        <v>414</v>
      </c>
      <c r="D185" s="233">
        <v>5512.56</v>
      </c>
      <c r="E185" s="233">
        <v>6844.26</v>
      </c>
      <c r="F185" s="232">
        <f t="shared" si="31"/>
        <v>124.15756018982106</v>
      </c>
    </row>
    <row r="186" spans="1:6" ht="12.75" customHeight="1" x14ac:dyDescent="0.2">
      <c r="A186" s="230">
        <v>3239</v>
      </c>
      <c r="B186" s="192" t="s">
        <v>415</v>
      </c>
      <c r="C186" s="34" t="s">
        <v>416</v>
      </c>
      <c r="D186" s="233">
        <v>0</v>
      </c>
      <c r="E186" s="233"/>
      <c r="F186" s="232" t="str">
        <f t="shared" si="31"/>
        <v>-</v>
      </c>
    </row>
    <row r="187" spans="1:6" ht="12.75" customHeight="1" x14ac:dyDescent="0.2">
      <c r="A187" s="230">
        <v>324</v>
      </c>
      <c r="B187" s="192" t="s">
        <v>417</v>
      </c>
      <c r="C187" s="34" t="s">
        <v>418</v>
      </c>
      <c r="D187" s="233">
        <v>0</v>
      </c>
      <c r="E187" s="233"/>
      <c r="F187" s="232" t="str">
        <f t="shared" si="31"/>
        <v>-</v>
      </c>
    </row>
    <row r="188" spans="1:6" ht="12.75" customHeight="1" x14ac:dyDescent="0.2">
      <c r="A188" s="230">
        <v>329</v>
      </c>
      <c r="B188" s="192" t="s">
        <v>419</v>
      </c>
      <c r="C188" s="34" t="s">
        <v>420</v>
      </c>
      <c r="D188" s="231">
        <f t="shared" ref="D188:E188" si="43">SUM(D189:D195)</f>
        <v>13395.4</v>
      </c>
      <c r="E188" s="231">
        <f t="shared" si="43"/>
        <v>12979.71</v>
      </c>
      <c r="F188" s="232">
        <f t="shared" si="31"/>
        <v>96.896770533168095</v>
      </c>
    </row>
    <row r="189" spans="1:6" ht="12.75" customHeight="1" x14ac:dyDescent="0.2">
      <c r="A189" s="230">
        <v>3291</v>
      </c>
      <c r="B189" s="234" t="s">
        <v>421</v>
      </c>
      <c r="C189" s="34" t="s">
        <v>422</v>
      </c>
      <c r="D189" s="233">
        <v>0</v>
      </c>
      <c r="E189" s="233"/>
      <c r="F189" s="232" t="str">
        <f t="shared" si="31"/>
        <v>-</v>
      </c>
    </row>
    <row r="190" spans="1:6" ht="12.75" customHeight="1" x14ac:dyDescent="0.2">
      <c r="A190" s="230">
        <v>3292</v>
      </c>
      <c r="B190" s="192" t="s">
        <v>423</v>
      </c>
      <c r="C190" s="34" t="s">
        <v>424</v>
      </c>
      <c r="D190" s="233">
        <v>0</v>
      </c>
      <c r="E190" s="233"/>
      <c r="F190" s="232" t="str">
        <f t="shared" si="31"/>
        <v>-</v>
      </c>
    </row>
    <row r="191" spans="1:6" ht="12.75" customHeight="1" x14ac:dyDescent="0.2">
      <c r="A191" s="230">
        <v>3293</v>
      </c>
      <c r="B191" s="192" t="s">
        <v>425</v>
      </c>
      <c r="C191" s="34" t="s">
        <v>426</v>
      </c>
      <c r="D191" s="233">
        <v>3129.6</v>
      </c>
      <c r="E191" s="233">
        <v>3032.97</v>
      </c>
      <c r="F191" s="232">
        <f t="shared" si="31"/>
        <v>96.912384969325146</v>
      </c>
    </row>
    <row r="192" spans="1:6" ht="12.75" customHeight="1" x14ac:dyDescent="0.2">
      <c r="A192" s="230">
        <v>3294</v>
      </c>
      <c r="B192" s="192" t="s">
        <v>427</v>
      </c>
      <c r="C192" s="34" t="s">
        <v>428</v>
      </c>
      <c r="D192" s="233">
        <v>53.09</v>
      </c>
      <c r="E192" s="233"/>
      <c r="F192" s="232">
        <f t="shared" si="31"/>
        <v>0</v>
      </c>
    </row>
    <row r="193" spans="1:6" ht="12.75" customHeight="1" x14ac:dyDescent="0.2">
      <c r="A193" s="230">
        <v>3295</v>
      </c>
      <c r="B193" s="192" t="s">
        <v>429</v>
      </c>
      <c r="C193" s="34" t="s">
        <v>430</v>
      </c>
      <c r="D193" s="233">
        <v>1990.84</v>
      </c>
      <c r="E193" s="233">
        <v>1680</v>
      </c>
      <c r="F193" s="232">
        <f t="shared" si="31"/>
        <v>84.386490124771456</v>
      </c>
    </row>
    <row r="194" spans="1:6" ht="12.75" customHeight="1" x14ac:dyDescent="0.2">
      <c r="A194" s="230" t="s">
        <v>431</v>
      </c>
      <c r="B194" s="192" t="s">
        <v>432</v>
      </c>
      <c r="C194" s="34" t="s">
        <v>431</v>
      </c>
      <c r="D194" s="233">
        <v>821.22</v>
      </c>
      <c r="E194" s="233">
        <v>3437.72</v>
      </c>
      <c r="F194" s="232">
        <f t="shared" si="31"/>
        <v>418.61133435620167</v>
      </c>
    </row>
    <row r="195" spans="1:6" ht="12.75" customHeight="1" x14ac:dyDescent="0.2">
      <c r="A195" s="230">
        <v>3299</v>
      </c>
      <c r="B195" s="192" t="s">
        <v>433</v>
      </c>
      <c r="C195" s="34" t="s">
        <v>434</v>
      </c>
      <c r="D195" s="233">
        <v>7400.65</v>
      </c>
      <c r="E195" s="233">
        <v>4829.0200000000004</v>
      </c>
      <c r="F195" s="232">
        <f t="shared" si="31"/>
        <v>65.251295494314704</v>
      </c>
    </row>
    <row r="196" spans="1:6" ht="12.75" customHeight="1" x14ac:dyDescent="0.2">
      <c r="A196" s="230">
        <v>34</v>
      </c>
      <c r="B196" s="234" t="s">
        <v>435</v>
      </c>
      <c r="C196" s="34" t="s">
        <v>436</v>
      </c>
      <c r="D196" s="231">
        <f t="shared" ref="D196:E196" si="44">D197+D202+D210</f>
        <v>1059.48</v>
      </c>
      <c r="E196" s="231">
        <f t="shared" si="44"/>
        <v>3843.02</v>
      </c>
      <c r="F196" s="232">
        <f t="shared" si="31"/>
        <v>362.72699815003585</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1059.48</v>
      </c>
      <c r="E210" s="231">
        <f t="shared" si="47"/>
        <v>3843.02</v>
      </c>
      <c r="F210" s="232">
        <f t="shared" si="31"/>
        <v>362.72699815003585</v>
      </c>
    </row>
    <row r="211" spans="1:6" ht="12.75" customHeight="1" x14ac:dyDescent="0.2">
      <c r="A211" s="230">
        <v>3431</v>
      </c>
      <c r="B211" s="234" t="s">
        <v>465</v>
      </c>
      <c r="C211" s="34" t="s">
        <v>466</v>
      </c>
      <c r="D211" s="233">
        <v>379.33</v>
      </c>
      <c r="E211" s="233">
        <v>566.4</v>
      </c>
      <c r="F211" s="232">
        <f t="shared" si="31"/>
        <v>149.31589908522923</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680.15</v>
      </c>
      <c r="E213" s="233">
        <v>3276.62</v>
      </c>
      <c r="F213" s="232">
        <f t="shared" si="31"/>
        <v>481.74961405572299</v>
      </c>
    </row>
    <row r="214" spans="1:6" ht="12.75" customHeight="1" x14ac:dyDescent="0.2">
      <c r="A214" s="230">
        <v>3434</v>
      </c>
      <c r="B214" s="192" t="s">
        <v>471</v>
      </c>
      <c r="C214" s="34" t="s">
        <v>472</v>
      </c>
      <c r="D214" s="233">
        <v>0</v>
      </c>
      <c r="E214" s="233"/>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0</v>
      </c>
      <c r="E252" s="231">
        <f t="shared" si="63"/>
        <v>32819.5</v>
      </c>
      <c r="F252" s="232" t="str">
        <f t="shared" ref="F252:F258" si="64">IF(D252&lt;&gt;0,IF(E252/D252&gt;=100,"&gt;&gt;100",E252/D252*100),"-")</f>
        <v>-</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0</v>
      </c>
      <c r="E259" s="231">
        <f t="shared" si="66"/>
        <v>32819.5</v>
      </c>
      <c r="F259" s="232" t="str">
        <f t="shared" ref="F259:F262" si="67">IF(D259&lt;&gt;0,IF(E259/D259&gt;=100,"&gt;&gt;100",E259/D259*100),"-")</f>
        <v>-</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0</v>
      </c>
      <c r="E261" s="233">
        <v>32819.5</v>
      </c>
      <c r="F261" s="232" t="str">
        <f t="shared" si="67"/>
        <v>-</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1244.3399999999999</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1244.3399999999999</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v>1244.3399999999999</v>
      </c>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1152023.8699999999</v>
      </c>
      <c r="E289" s="231">
        <f t="shared" si="79"/>
        <v>1442487.42</v>
      </c>
      <c r="F289" s="232">
        <f t="shared" si="76"/>
        <v>125.21332739398881</v>
      </c>
    </row>
    <row r="290" spans="1:6" ht="12.75" customHeight="1" x14ac:dyDescent="0.2">
      <c r="A290" s="230" t="s">
        <v>608</v>
      </c>
      <c r="B290" s="192" t="s">
        <v>619</v>
      </c>
      <c r="C290" s="34" t="s">
        <v>620</v>
      </c>
      <c r="D290" s="231">
        <f>IF(D6&gt;=D289,D6-D289,0)</f>
        <v>9497.2000000001863</v>
      </c>
      <c r="E290" s="231">
        <f>IF(E6&gt;=E289,E6-E289,0)</f>
        <v>24239.220000000205</v>
      </c>
      <c r="F290" s="232">
        <f t="shared" si="76"/>
        <v>255.22490839405015</v>
      </c>
    </row>
    <row r="291" spans="1:6" ht="12.75" customHeight="1" x14ac:dyDescent="0.2">
      <c r="A291" s="230" t="s">
        <v>608</v>
      </c>
      <c r="B291" s="192" t="s">
        <v>621</v>
      </c>
      <c r="C291" s="34" t="s">
        <v>622</v>
      </c>
      <c r="D291" s="231">
        <f>IF(D289&gt;=D6,D289-D6,0)</f>
        <v>0</v>
      </c>
      <c r="E291" s="231">
        <f>IF(E289&gt;=E6,E289-E6,0)</f>
        <v>0</v>
      </c>
      <c r="F291" s="232" t="str">
        <f t="shared" si="76"/>
        <v>-</v>
      </c>
    </row>
    <row r="292" spans="1:6" ht="12.75" customHeight="1" x14ac:dyDescent="0.2">
      <c r="A292" s="230">
        <v>92211</v>
      </c>
      <c r="B292" s="192" t="s">
        <v>623</v>
      </c>
      <c r="C292" s="34" t="s">
        <v>624</v>
      </c>
      <c r="D292" s="233">
        <v>158945.60999999999</v>
      </c>
      <c r="E292" s="233"/>
      <c r="F292" s="232">
        <f t="shared" si="76"/>
        <v>0</v>
      </c>
    </row>
    <row r="293" spans="1:6" ht="12.75" customHeight="1" x14ac:dyDescent="0.2">
      <c r="A293" s="230">
        <v>92221</v>
      </c>
      <c r="B293" s="192" t="s">
        <v>625</v>
      </c>
      <c r="C293" s="34" t="s">
        <v>626</v>
      </c>
      <c r="D293" s="233">
        <v>0</v>
      </c>
      <c r="E293" s="233"/>
      <c r="F293" s="232" t="str">
        <f t="shared" si="76"/>
        <v>-</v>
      </c>
    </row>
    <row r="294" spans="1:6" ht="12.75" customHeight="1" x14ac:dyDescent="0.2">
      <c r="A294" s="230">
        <v>96</v>
      </c>
      <c r="B294" s="192" t="s">
        <v>627</v>
      </c>
      <c r="C294" s="34" t="s">
        <v>628</v>
      </c>
      <c r="D294" s="233">
        <v>0</v>
      </c>
      <c r="E294" s="233"/>
      <c r="F294" s="232" t="str">
        <f t="shared" si="76"/>
        <v>-</v>
      </c>
    </row>
    <row r="295" spans="1:6" ht="24" x14ac:dyDescent="0.2">
      <c r="A295" s="230">
        <v>9661</v>
      </c>
      <c r="B295" s="192" t="s">
        <v>629</v>
      </c>
      <c r="C295" s="34" t="s">
        <v>630</v>
      </c>
      <c r="D295" s="233">
        <v>0</v>
      </c>
      <c r="E295" s="233"/>
      <c r="F295" s="232" t="str">
        <f t="shared" si="76"/>
        <v>-</v>
      </c>
    </row>
    <row r="296" spans="1:6" ht="12.75" customHeight="1" x14ac:dyDescent="0.2">
      <c r="A296" s="235" t="s">
        <v>631</v>
      </c>
      <c r="B296" s="236" t="s">
        <v>632</v>
      </c>
      <c r="C296" s="35" t="s">
        <v>631</v>
      </c>
      <c r="D296" s="237">
        <v>0</v>
      </c>
      <c r="E296" s="237"/>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0</v>
      </c>
      <c r="E311" s="231">
        <f t="shared" si="85"/>
        <v>0</v>
      </c>
      <c r="F311" s="232" t="str">
        <f t="shared" si="81"/>
        <v>-</v>
      </c>
    </row>
    <row r="312" spans="1:6" ht="12.75" customHeight="1" x14ac:dyDescent="0.2">
      <c r="A312" s="230">
        <v>721</v>
      </c>
      <c r="B312" s="192" t="s">
        <v>662</v>
      </c>
      <c r="C312" s="34" t="s">
        <v>663</v>
      </c>
      <c r="D312" s="231">
        <f t="shared" ref="D312:E312" si="86">SUM(D313:D316)</f>
        <v>0</v>
      </c>
      <c r="E312" s="231">
        <f t="shared" si="86"/>
        <v>0</v>
      </c>
      <c r="F312" s="232" t="str">
        <f t="shared" si="81"/>
        <v>-</v>
      </c>
    </row>
    <row r="313" spans="1:6" ht="12.75" customHeight="1" x14ac:dyDescent="0.2">
      <c r="A313" s="230">
        <v>7211</v>
      </c>
      <c r="B313" s="192" t="s">
        <v>664</v>
      </c>
      <c r="C313" s="34" t="s">
        <v>665</v>
      </c>
      <c r="D313" s="233">
        <v>0</v>
      </c>
      <c r="E313" s="233"/>
      <c r="F313" s="232" t="str">
        <f t="shared" si="81"/>
        <v>-</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823.36</v>
      </c>
      <c r="E350" s="231">
        <f t="shared" si="95"/>
        <v>0</v>
      </c>
      <c r="F350" s="232">
        <f t="shared" si="81"/>
        <v>0</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823.36</v>
      </c>
      <c r="E363" s="231">
        <f t="shared" si="99"/>
        <v>0</v>
      </c>
      <c r="F363" s="232">
        <f t="shared" si="81"/>
        <v>0</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154.29</v>
      </c>
      <c r="E369" s="231">
        <f t="shared" si="101"/>
        <v>0</v>
      </c>
      <c r="F369" s="232">
        <f t="shared" si="81"/>
        <v>0</v>
      </c>
    </row>
    <row r="370" spans="1:6" ht="12.75" customHeight="1" x14ac:dyDescent="0.2">
      <c r="A370" s="230">
        <v>4221</v>
      </c>
      <c r="B370" s="192" t="s">
        <v>674</v>
      </c>
      <c r="C370" s="34" t="s">
        <v>766</v>
      </c>
      <c r="D370" s="233">
        <v>154.29</v>
      </c>
      <c r="E370" s="233"/>
      <c r="F370" s="232">
        <f t="shared" si="81"/>
        <v>0</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c r="F372" s="232" t="str">
        <f t="shared" si="81"/>
        <v>-</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0</v>
      </c>
      <c r="E375" s="233"/>
      <c r="F375" s="232" t="str">
        <f t="shared" si="81"/>
        <v>-</v>
      </c>
    </row>
    <row r="376" spans="1:6" ht="12.75" customHeight="1" x14ac:dyDescent="0.2">
      <c r="A376" s="230">
        <v>4227</v>
      </c>
      <c r="B376" s="234" t="s">
        <v>686</v>
      </c>
      <c r="C376" s="34" t="s">
        <v>773</v>
      </c>
      <c r="D376" s="233">
        <v>0</v>
      </c>
      <c r="E376" s="233"/>
      <c r="F376" s="232" t="str">
        <f t="shared" si="81"/>
        <v>-</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669.07</v>
      </c>
      <c r="E383" s="231">
        <f t="shared" si="103"/>
        <v>0</v>
      </c>
      <c r="F383" s="232">
        <f t="shared" si="81"/>
        <v>0</v>
      </c>
    </row>
    <row r="384" spans="1:6" ht="12.75" customHeight="1" x14ac:dyDescent="0.2">
      <c r="A384" s="230">
        <v>4241</v>
      </c>
      <c r="B384" s="192" t="s">
        <v>783</v>
      </c>
      <c r="C384" s="34" t="s">
        <v>784</v>
      </c>
      <c r="D384" s="233">
        <v>669.07</v>
      </c>
      <c r="E384" s="233"/>
      <c r="F384" s="232">
        <f t="shared" si="81"/>
        <v>0</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0</v>
      </c>
      <c r="F402" s="232" t="str">
        <f t="shared" si="81"/>
        <v>-</v>
      </c>
    </row>
    <row r="403" spans="1:6" ht="12.75" customHeight="1" x14ac:dyDescent="0.2">
      <c r="A403" s="230">
        <v>451</v>
      </c>
      <c r="B403" s="192" t="s">
        <v>811</v>
      </c>
      <c r="C403" s="34" t="s">
        <v>812</v>
      </c>
      <c r="D403" s="233">
        <v>0</v>
      </c>
      <c r="E403" s="233"/>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823.36</v>
      </c>
      <c r="E408" s="231">
        <f t="shared" si="111"/>
        <v>0</v>
      </c>
      <c r="F408" s="232">
        <f t="shared" si="81"/>
        <v>0</v>
      </c>
    </row>
    <row r="409" spans="1:6" ht="12.75" customHeight="1" x14ac:dyDescent="0.2">
      <c r="A409" s="230">
        <v>92212</v>
      </c>
      <c r="B409" s="192" t="s">
        <v>823</v>
      </c>
      <c r="C409" s="34" t="s">
        <v>824</v>
      </c>
      <c r="D409" s="233">
        <v>0</v>
      </c>
      <c r="E409" s="233"/>
      <c r="F409" s="232" t="str">
        <f t="shared" si="81"/>
        <v>-</v>
      </c>
    </row>
    <row r="410" spans="1:6" ht="12.75" customHeight="1" x14ac:dyDescent="0.2">
      <c r="A410" s="230">
        <v>92222</v>
      </c>
      <c r="B410" s="192" t="s">
        <v>825</v>
      </c>
      <c r="C410" s="34" t="s">
        <v>826</v>
      </c>
      <c r="D410" s="233">
        <v>151165.51</v>
      </c>
      <c r="E410" s="233"/>
      <c r="F410" s="232">
        <f t="shared" si="81"/>
        <v>0</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1161521.07</v>
      </c>
      <c r="E412" s="231">
        <f>E6+E298</f>
        <v>1466726.6400000001</v>
      </c>
      <c r="F412" s="232">
        <f t="shared" si="81"/>
        <v>126.27636965724609</v>
      </c>
    </row>
    <row r="413" spans="1:6" ht="12.75" customHeight="1" x14ac:dyDescent="0.2">
      <c r="A413" s="230" t="s">
        <v>608</v>
      </c>
      <c r="B413" s="192" t="s">
        <v>831</v>
      </c>
      <c r="C413" s="34" t="s">
        <v>832</v>
      </c>
      <c r="D413" s="231">
        <f t="shared" ref="D413:E413" si="112">D289+D350</f>
        <v>1152847.23</v>
      </c>
      <c r="E413" s="231">
        <f t="shared" si="112"/>
        <v>1442487.42</v>
      </c>
      <c r="F413" s="232">
        <f t="shared" si="81"/>
        <v>125.12390041480171</v>
      </c>
    </row>
    <row r="414" spans="1:6" ht="12.75" customHeight="1" x14ac:dyDescent="0.2">
      <c r="A414" s="230" t="s">
        <v>608</v>
      </c>
      <c r="B414" s="192" t="s">
        <v>833</v>
      </c>
      <c r="C414" s="34" t="s">
        <v>834</v>
      </c>
      <c r="D414" s="231">
        <f t="shared" ref="D414:E414" si="113">IF(D412&gt;=D413,D412-D413,0)</f>
        <v>8673.8400000000838</v>
      </c>
      <c r="E414" s="231">
        <f t="shared" si="113"/>
        <v>24239.220000000205</v>
      </c>
      <c r="F414" s="232">
        <f t="shared" si="81"/>
        <v>279.45200741540049</v>
      </c>
    </row>
    <row r="415" spans="1:6" ht="12.75" customHeight="1" x14ac:dyDescent="0.2">
      <c r="A415" s="230" t="s">
        <v>608</v>
      </c>
      <c r="B415" s="192" t="s">
        <v>835</v>
      </c>
      <c r="C415" s="34" t="s">
        <v>836</v>
      </c>
      <c r="D415" s="231">
        <f t="shared" ref="D415:E415" si="114">IF(D413&gt;=D412,D413-D412,0)</f>
        <v>0</v>
      </c>
      <c r="E415" s="231">
        <f t="shared" si="114"/>
        <v>0</v>
      </c>
      <c r="F415" s="232" t="str">
        <f t="shared" si="81"/>
        <v>-</v>
      </c>
    </row>
    <row r="416" spans="1:6" ht="12.75" customHeight="1" x14ac:dyDescent="0.2">
      <c r="A416" s="240" t="s">
        <v>837</v>
      </c>
      <c r="B416" s="234" t="s">
        <v>838</v>
      </c>
      <c r="C416" s="241" t="s">
        <v>839</v>
      </c>
      <c r="D416" s="231">
        <f t="shared" ref="D416:E416" si="115">IF(D292-D293+D409-D410&gt;=0,D292-D293+D409-D410,0)</f>
        <v>7780.0999999999767</v>
      </c>
      <c r="E416" s="231">
        <f t="shared" si="115"/>
        <v>0</v>
      </c>
      <c r="F416" s="232">
        <f t="shared" si="81"/>
        <v>0</v>
      </c>
    </row>
    <row r="417" spans="1:6" ht="12.75" customHeight="1" x14ac:dyDescent="0.2">
      <c r="A417" s="240" t="s">
        <v>837</v>
      </c>
      <c r="B417" s="192" t="s">
        <v>840</v>
      </c>
      <c r="C417" s="241" t="s">
        <v>841</v>
      </c>
      <c r="D417" s="231">
        <f t="shared" ref="D417:E417" si="116">IF(D293-D292+D410-D409&gt;=0,D293-D292+D410-D409,0)</f>
        <v>0</v>
      </c>
      <c r="E417" s="231">
        <f t="shared" si="116"/>
        <v>0</v>
      </c>
      <c r="F417" s="232" t="str">
        <f t="shared" si="81"/>
        <v>-</v>
      </c>
    </row>
    <row r="418" spans="1:6" ht="12.75" customHeight="1" x14ac:dyDescent="0.2">
      <c r="A418" s="235" t="s">
        <v>842</v>
      </c>
      <c r="B418" s="236" t="s">
        <v>843</v>
      </c>
      <c r="C418" s="35" t="s">
        <v>844</v>
      </c>
      <c r="D418" s="242">
        <f t="shared" ref="D418:E418" si="117">D294+D411</f>
        <v>0</v>
      </c>
      <c r="E418" s="242">
        <f t="shared" si="117"/>
        <v>0</v>
      </c>
      <c r="F418" s="238" t="str">
        <f t="shared" si="81"/>
        <v>-</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1161521.07</v>
      </c>
      <c r="E639" s="231">
        <f t="shared" si="180"/>
        <v>1466726.6400000001</v>
      </c>
      <c r="F639" s="232">
        <f t="shared" si="119"/>
        <v>126.27636965724609</v>
      </c>
    </row>
    <row r="640" spans="1:6" ht="12.75" customHeight="1" x14ac:dyDescent="0.2">
      <c r="A640" s="230" t="s">
        <v>608</v>
      </c>
      <c r="B640" s="192" t="s">
        <v>1277</v>
      </c>
      <c r="C640" s="34" t="s">
        <v>1278</v>
      </c>
      <c r="D640" s="231">
        <f t="shared" ref="D640:E640" si="181">D413+D528</f>
        <v>1152847.23</v>
      </c>
      <c r="E640" s="231">
        <f t="shared" si="181"/>
        <v>1442487.42</v>
      </c>
      <c r="F640" s="232">
        <f t="shared" si="119"/>
        <v>125.12390041480171</v>
      </c>
    </row>
    <row r="641" spans="1:6" ht="12.75" customHeight="1" x14ac:dyDescent="0.2">
      <c r="A641" s="230" t="s">
        <v>608</v>
      </c>
      <c r="B641" s="192" t="s">
        <v>1279</v>
      </c>
      <c r="C641" s="34" t="s">
        <v>1280</v>
      </c>
      <c r="D641" s="231">
        <f t="shared" ref="D641:E641" si="182">IF(D639&gt;=D640,D639-D640,0)</f>
        <v>8673.8400000000838</v>
      </c>
      <c r="E641" s="231">
        <f t="shared" si="182"/>
        <v>24239.220000000205</v>
      </c>
      <c r="F641" s="232">
        <f t="shared" si="119"/>
        <v>279.45200741540049</v>
      </c>
    </row>
    <row r="642" spans="1:6" ht="12.75" customHeight="1" x14ac:dyDescent="0.2">
      <c r="A642" s="230" t="s">
        <v>608</v>
      </c>
      <c r="B642" s="192" t="s">
        <v>1281</v>
      </c>
      <c r="C642" s="34" t="s">
        <v>1282</v>
      </c>
      <c r="D642" s="231">
        <f t="shared" ref="D642:E642" si="183">IF(D640&gt;=D639,D640-D639,0)</f>
        <v>0</v>
      </c>
      <c r="E642" s="231">
        <f t="shared" si="183"/>
        <v>0</v>
      </c>
      <c r="F642" s="232" t="str">
        <f t="shared" si="119"/>
        <v>-</v>
      </c>
    </row>
    <row r="643" spans="1:6" ht="24" x14ac:dyDescent="0.2">
      <c r="A643" s="240" t="s">
        <v>1283</v>
      </c>
      <c r="B643" s="192" t="s">
        <v>1284</v>
      </c>
      <c r="C643" s="241" t="s">
        <v>1283</v>
      </c>
      <c r="D643" s="231">
        <f t="shared" ref="D643:E643" si="184">IF(D416-D417+D637-D638&gt;=0,D416-D417+D637-D638,0)</f>
        <v>7780.0999999999767</v>
      </c>
      <c r="E643" s="231">
        <f t="shared" si="184"/>
        <v>0</v>
      </c>
      <c r="F643" s="232">
        <f t="shared" si="119"/>
        <v>0</v>
      </c>
    </row>
    <row r="644" spans="1:6" ht="24" x14ac:dyDescent="0.2">
      <c r="A644" s="240" t="s">
        <v>1285</v>
      </c>
      <c r="B644" s="192" t="s">
        <v>1286</v>
      </c>
      <c r="C644" s="241" t="s">
        <v>1285</v>
      </c>
      <c r="D644" s="231">
        <f t="shared" ref="D644:E644" si="185">IF(D417-D416+D638-D637&gt;=0,D417-D416+D638-D637,0)</f>
        <v>0</v>
      </c>
      <c r="E644" s="231">
        <f t="shared" si="185"/>
        <v>0</v>
      </c>
      <c r="F644" s="232" t="str">
        <f t="shared" si="119"/>
        <v>-</v>
      </c>
    </row>
    <row r="645" spans="1:6" ht="24" x14ac:dyDescent="0.2">
      <c r="A645" s="230" t="s">
        <v>608</v>
      </c>
      <c r="B645" s="192" t="s">
        <v>1287</v>
      </c>
      <c r="C645" s="34" t="s">
        <v>1288</v>
      </c>
      <c r="D645" s="231">
        <f t="shared" ref="D645:E645" si="186">IF(D641+D643-D642-D644&gt;=0,D641+D643-D642-D644,0)</f>
        <v>16453.940000000061</v>
      </c>
      <c r="E645" s="231">
        <f t="shared" si="186"/>
        <v>24239.220000000205</v>
      </c>
      <c r="F645" s="232">
        <f t="shared" si="119"/>
        <v>147.31559735844496</v>
      </c>
    </row>
    <row r="646" spans="1:6" ht="24" x14ac:dyDescent="0.2">
      <c r="A646" s="230" t="s">
        <v>608</v>
      </c>
      <c r="B646" s="192" t="s">
        <v>1289</v>
      </c>
      <c r="C646" s="34" t="s">
        <v>1290</v>
      </c>
      <c r="D646" s="231">
        <f t="shared" ref="D646:E646" si="187">IF(D642+D644-D641-D643&gt;=0,D642+D644-D641-D643,0)</f>
        <v>0</v>
      </c>
      <c r="E646" s="231">
        <f t="shared" si="187"/>
        <v>0</v>
      </c>
      <c r="F646" s="232" t="str">
        <f t="shared" si="119"/>
        <v>-</v>
      </c>
    </row>
    <row r="647" spans="1:6" ht="24" x14ac:dyDescent="0.2">
      <c r="A647" s="235" t="s">
        <v>1291</v>
      </c>
      <c r="B647" s="236" t="s">
        <v>1292</v>
      </c>
      <c r="C647" s="35" t="s">
        <v>1291</v>
      </c>
      <c r="D647" s="237">
        <v>113702.84</v>
      </c>
      <c r="E647" s="237"/>
      <c r="F647" s="238">
        <f t="shared" si="119"/>
        <v>0</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33377.4</v>
      </c>
      <c r="E649" s="233">
        <v>65448.79</v>
      </c>
      <c r="F649" s="232">
        <f t="shared" ref="F649:F724" si="188">IF(D649&lt;&gt;0,IF(E649/D649&gt;=100,"&gt;&gt;100",E649/D649*100),"-")</f>
        <v>196.08714279722207</v>
      </c>
    </row>
    <row r="650" spans="1:6" ht="12.75" customHeight="1" x14ac:dyDescent="0.2">
      <c r="A650" s="230" t="s">
        <v>1296</v>
      </c>
      <c r="B650" s="192" t="s">
        <v>1297</v>
      </c>
      <c r="C650" s="34" t="s">
        <v>1296</v>
      </c>
      <c r="D650" s="233">
        <v>83953.13</v>
      </c>
      <c r="E650" s="233">
        <v>208656.24</v>
      </c>
      <c r="F650" s="232">
        <f t="shared" si="188"/>
        <v>248.538964538904</v>
      </c>
    </row>
    <row r="651" spans="1:6" ht="12.75" customHeight="1" x14ac:dyDescent="0.2">
      <c r="A651" s="230" t="s">
        <v>1298</v>
      </c>
      <c r="B651" s="192" t="s">
        <v>1299</v>
      </c>
      <c r="C651" s="34" t="s">
        <v>1298</v>
      </c>
      <c r="D651" s="233">
        <v>82948.740000000005</v>
      </c>
      <c r="E651" s="233">
        <v>218929.05</v>
      </c>
      <c r="F651" s="232">
        <f t="shared" si="188"/>
        <v>263.93294220020698</v>
      </c>
    </row>
    <row r="652" spans="1:6" ht="24" x14ac:dyDescent="0.2">
      <c r="A652" s="230">
        <v>11</v>
      </c>
      <c r="B652" s="192" t="s">
        <v>1300</v>
      </c>
      <c r="C652" s="34" t="s">
        <v>1301</v>
      </c>
      <c r="D652" s="231">
        <f t="shared" ref="D652:E652" si="189">+D649+D650-D651</f>
        <v>34381.789999999994</v>
      </c>
      <c r="E652" s="231">
        <f t="shared" si="189"/>
        <v>55175.979999999981</v>
      </c>
      <c r="F652" s="232">
        <f t="shared" si="188"/>
        <v>160.48024259353568</v>
      </c>
    </row>
    <row r="653" spans="1:6" ht="24" x14ac:dyDescent="0.2">
      <c r="A653" s="230" t="s">
        <v>608</v>
      </c>
      <c r="B653" s="192" t="s">
        <v>1302</v>
      </c>
      <c r="C653" s="34" t="s">
        <v>1303</v>
      </c>
      <c r="D653" s="243">
        <v>0</v>
      </c>
      <c r="E653" s="243">
        <v>0</v>
      </c>
      <c r="F653" s="232" t="str">
        <f t="shared" si="188"/>
        <v>-</v>
      </c>
    </row>
    <row r="654" spans="1:6" ht="24" x14ac:dyDescent="0.2">
      <c r="A654" s="230" t="s">
        <v>608</v>
      </c>
      <c r="B654" s="192" t="s">
        <v>1304</v>
      </c>
      <c r="C654" s="34" t="s">
        <v>1305</v>
      </c>
      <c r="D654" s="243">
        <v>74</v>
      </c>
      <c r="E654" s="243">
        <v>95</v>
      </c>
      <c r="F654" s="232">
        <f t="shared" si="188"/>
        <v>128.37837837837839</v>
      </c>
    </row>
    <row r="655" spans="1:6" ht="12.75" customHeight="1" x14ac:dyDescent="0.2">
      <c r="A655" s="230" t="s">
        <v>608</v>
      </c>
      <c r="B655" s="192" t="s">
        <v>1306</v>
      </c>
      <c r="C655" s="34" t="s">
        <v>1307</v>
      </c>
      <c r="D655" s="243">
        <v>0</v>
      </c>
      <c r="E655" s="243">
        <v>0</v>
      </c>
      <c r="F655" s="232" t="str">
        <f t="shared" si="188"/>
        <v>-</v>
      </c>
    </row>
    <row r="656" spans="1:6" ht="12.75" customHeight="1" x14ac:dyDescent="0.2">
      <c r="A656" s="230" t="s">
        <v>608</v>
      </c>
      <c r="B656" s="192" t="s">
        <v>1308</v>
      </c>
      <c r="C656" s="34" t="s">
        <v>1309</v>
      </c>
      <c r="D656" s="243">
        <v>74</v>
      </c>
      <c r="E656" s="243">
        <v>95</v>
      </c>
      <c r="F656" s="232">
        <f t="shared" si="188"/>
        <v>128.37837837837839</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0</v>
      </c>
      <c r="E661" s="233"/>
      <c r="F661" s="232" t="str">
        <f t="shared" si="188"/>
        <v>-</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0</v>
      </c>
      <c r="E664" s="233"/>
      <c r="F664" s="232" t="str">
        <f t="shared" si="188"/>
        <v>-</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0</v>
      </c>
      <c r="E666" s="233"/>
      <c r="F666" s="232" t="str">
        <f t="shared" si="188"/>
        <v>-</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1050546.52</v>
      </c>
      <c r="E675" s="233">
        <v>1242301.76</v>
      </c>
      <c r="F675" s="232">
        <f t="shared" si="188"/>
        <v>118.25290326029541</v>
      </c>
    </row>
    <row r="676" spans="1:6" ht="24" x14ac:dyDescent="0.2">
      <c r="A676" s="230">
        <v>63613</v>
      </c>
      <c r="B676" s="234" t="s">
        <v>1349</v>
      </c>
      <c r="C676" s="34" t="s">
        <v>1350</v>
      </c>
      <c r="D676" s="233">
        <v>0</v>
      </c>
      <c r="E676" s="233"/>
      <c r="F676" s="232" t="str">
        <f t="shared" si="188"/>
        <v>-</v>
      </c>
    </row>
    <row r="677" spans="1:6" ht="24" x14ac:dyDescent="0.2">
      <c r="A677" s="230">
        <v>63622</v>
      </c>
      <c r="B677" s="234" t="s">
        <v>1351</v>
      </c>
      <c r="C677" s="34" t="s">
        <v>1352</v>
      </c>
      <c r="D677" s="233">
        <v>0</v>
      </c>
      <c r="E677" s="233"/>
      <c r="F677" s="232" t="str">
        <f t="shared" si="188"/>
        <v>-</v>
      </c>
    </row>
    <row r="678" spans="1:6" ht="24" x14ac:dyDescent="0.2">
      <c r="A678" s="230">
        <v>63623</v>
      </c>
      <c r="B678" s="234" t="s">
        <v>1353</v>
      </c>
      <c r="C678" s="34" t="s">
        <v>1354</v>
      </c>
      <c r="D678" s="233">
        <v>0</v>
      </c>
      <c r="E678" s="233"/>
      <c r="F678" s="232" t="str">
        <f t="shared" si="188"/>
        <v>-</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4693.29</v>
      </c>
      <c r="E694" s="233">
        <v>300</v>
      </c>
      <c r="F694" s="232">
        <f t="shared" si="188"/>
        <v>6.3921044725555003</v>
      </c>
    </row>
    <row r="695" spans="1:6" ht="12.75" customHeight="1" x14ac:dyDescent="0.2">
      <c r="A695" s="230">
        <v>63812</v>
      </c>
      <c r="B695" s="234" t="s">
        <v>1372</v>
      </c>
      <c r="C695" s="34" t="s">
        <v>1373</v>
      </c>
      <c r="D695" s="233">
        <v>0</v>
      </c>
      <c r="E695" s="233"/>
      <c r="F695" s="232" t="str">
        <f t="shared" si="188"/>
        <v>-</v>
      </c>
    </row>
    <row r="696" spans="1:6" ht="24" x14ac:dyDescent="0.2">
      <c r="A696" s="230" t="s">
        <v>1374</v>
      </c>
      <c r="B696" s="234" t="s">
        <v>1375</v>
      </c>
      <c r="C696" s="34" t="s">
        <v>1374</v>
      </c>
      <c r="D696" s="233">
        <v>0</v>
      </c>
      <c r="E696" s="233"/>
      <c r="F696" s="232" t="str">
        <f t="shared" si="188"/>
        <v>-</v>
      </c>
    </row>
    <row r="697" spans="1:6" ht="24" x14ac:dyDescent="0.2">
      <c r="A697" s="230" t="s">
        <v>1376</v>
      </c>
      <c r="B697" s="234" t="s">
        <v>1377</v>
      </c>
      <c r="C697" s="34" t="s">
        <v>1376</v>
      </c>
      <c r="D697" s="233">
        <v>0</v>
      </c>
      <c r="E697" s="233"/>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0</v>
      </c>
      <c r="E710" s="233"/>
      <c r="F710" s="232" t="str">
        <f t="shared" si="188"/>
        <v>-</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0</v>
      </c>
      <c r="E716" s="233">
        <v>4616.78</v>
      </c>
      <c r="F716" s="232" t="str">
        <f t="shared" si="188"/>
        <v>-</v>
      </c>
    </row>
    <row r="717" spans="1:6" ht="12.75" customHeight="1" x14ac:dyDescent="0.2">
      <c r="A717" s="230">
        <v>31215</v>
      </c>
      <c r="B717" s="192" t="s">
        <v>1413</v>
      </c>
      <c r="C717" s="34" t="s">
        <v>1414</v>
      </c>
      <c r="D717" s="233">
        <v>1672.17</v>
      </c>
      <c r="E717" s="233">
        <v>1652.36</v>
      </c>
      <c r="F717" s="232">
        <f t="shared" si="188"/>
        <v>98.815311840303309</v>
      </c>
    </row>
    <row r="718" spans="1:6" ht="12.75" customHeight="1" x14ac:dyDescent="0.2">
      <c r="A718" s="230">
        <v>32121</v>
      </c>
      <c r="B718" s="192" t="s">
        <v>1415</v>
      </c>
      <c r="C718" s="34" t="s">
        <v>1416</v>
      </c>
      <c r="D718" s="233">
        <v>16057.46</v>
      </c>
      <c r="E718" s="233">
        <v>16157.23</v>
      </c>
      <c r="F718" s="232">
        <f t="shared" si="188"/>
        <v>100.62133114452723</v>
      </c>
    </row>
    <row r="719" spans="1:6" ht="12.75" customHeight="1" x14ac:dyDescent="0.2">
      <c r="A719" s="230" t="s">
        <v>1417</v>
      </c>
      <c r="B719" s="192" t="s">
        <v>1418</v>
      </c>
      <c r="C719" s="34" t="s">
        <v>1417</v>
      </c>
      <c r="D719" s="233">
        <v>0</v>
      </c>
      <c r="E719" s="233"/>
      <c r="F719" s="232" t="str">
        <f t="shared" si="188"/>
        <v>-</v>
      </c>
    </row>
    <row r="720" spans="1:6" ht="12.75" customHeight="1" x14ac:dyDescent="0.2">
      <c r="A720" s="230" t="s">
        <v>1419</v>
      </c>
      <c r="B720" s="192" t="s">
        <v>1420</v>
      </c>
      <c r="C720" s="34" t="s">
        <v>1419</v>
      </c>
      <c r="D720" s="233">
        <v>0</v>
      </c>
      <c r="E720" s="233"/>
      <c r="F720" s="232" t="str">
        <f t="shared" si="188"/>
        <v>-</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0</v>
      </c>
      <c r="E722" s="233"/>
      <c r="F722" s="232" t="str">
        <f t="shared" si="188"/>
        <v>-</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0</v>
      </c>
      <c r="E725" s="233"/>
      <c r="F725" s="232" t="str">
        <f t="shared" ref="F725:F979" si="190">IF(D725&lt;&gt;0,IF(E725/D725&gt;=100,"&gt;&gt;100",E725/D725*100),"-")</f>
        <v>-</v>
      </c>
    </row>
    <row r="726" spans="1:6" ht="12.75" customHeight="1" x14ac:dyDescent="0.2">
      <c r="A726" s="230" t="s">
        <v>1431</v>
      </c>
      <c r="B726" s="192" t="s">
        <v>1432</v>
      </c>
      <c r="C726" s="34" t="s">
        <v>1431</v>
      </c>
      <c r="D726" s="233">
        <v>0</v>
      </c>
      <c r="E726" s="233"/>
      <c r="F726" s="232" t="str">
        <f t="shared" si="190"/>
        <v>-</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0</v>
      </c>
      <c r="E790" s="233"/>
      <c r="F790" s="232" t="str">
        <f t="shared" si="190"/>
        <v>-</v>
      </c>
    </row>
    <row r="791" spans="1:6" ht="24" x14ac:dyDescent="0.2">
      <c r="A791" s="230" t="s">
        <v>1561</v>
      </c>
      <c r="B791" s="192" t="s">
        <v>1562</v>
      </c>
      <c r="C791" s="34" t="s">
        <v>1561</v>
      </c>
      <c r="D791" s="233">
        <v>0</v>
      </c>
      <c r="E791" s="233"/>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0</v>
      </c>
      <c r="E816" s="233"/>
      <c r="F816" s="232" t="str">
        <f t="shared" si="190"/>
        <v>-</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0</v>
      </c>
      <c r="E824" s="233"/>
      <c r="F824" s="232" t="str">
        <f t="shared" si="190"/>
        <v>-</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c r="F827" s="232" t="str">
        <f t="shared" si="190"/>
        <v>-</v>
      </c>
    </row>
    <row r="828" spans="1:6" ht="12.75" customHeight="1" x14ac:dyDescent="0.2">
      <c r="A828" s="230" t="s">
        <v>1634</v>
      </c>
      <c r="B828" s="192" t="s">
        <v>1635</v>
      </c>
      <c r="C828" s="34" t="s">
        <v>1634</v>
      </c>
      <c r="D828" s="233">
        <v>0</v>
      </c>
      <c r="E828" s="233">
        <v>32819.5</v>
      </c>
      <c r="F828" s="232" t="str">
        <f t="shared" si="190"/>
        <v>-</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0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3</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13439</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3</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3221</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Provjera</v>
      </c>
      <c r="C218" s="195" t="s">
        <v>3223</v>
      </c>
      <c r="D218" s="74"/>
      <c r="E218" s="252">
        <f t="shared" si="20"/>
        <v>0</v>
      </c>
      <c r="F218" s="252">
        <f t="shared" si="21"/>
        <v>1</v>
      </c>
      <c r="G218" s="252"/>
      <c r="H218" s="252"/>
      <c r="I218" s="252"/>
      <c r="J218" s="252"/>
      <c r="K218" s="252"/>
      <c r="L218" s="252">
        <f>IF(AND('PR-RAS'!D183&gt;0,'PR-RAS'!D720=0),1,0)</f>
        <v>0</v>
      </c>
      <c r="M218" s="252">
        <f>IF(AND('PR-RAS'!E183&gt;0,'PR-RAS'!E720=0),1,0)</f>
        <v>1</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0</v>
      </c>
      <c r="M219" s="252">
        <f>IF(AND('PR-RAS'!E184&gt;0,SUM('PR-RAS'!E721:E723)=0),1,0)</f>
        <v>1</v>
      </c>
      <c r="N219" s="252"/>
      <c r="O219" s="252"/>
      <c r="P219" s="252"/>
    </row>
    <row r="220" spans="1:16" ht="30" customHeight="1" x14ac:dyDescent="0.2">
      <c r="A220" s="75">
        <v>183</v>
      </c>
      <c r="B220" s="76" t="str">
        <f t="shared" si="19"/>
        <v>O.K.</v>
      </c>
      <c r="C220" s="195" t="s">
        <v>3225</v>
      </c>
      <c r="D220" s="74"/>
      <c r="E220" s="252">
        <f t="shared" si="20"/>
        <v>0</v>
      </c>
      <c r="F220" s="252">
        <f t="shared" si="21"/>
        <v>0</v>
      </c>
      <c r="G220" s="252"/>
      <c r="H220" s="252"/>
      <c r="I220" s="252"/>
      <c r="J220" s="252"/>
      <c r="K220" s="252"/>
      <c r="L220" s="252">
        <f>IF(AND('PR-RAS'!D186&gt;0,'PR-RAS'!D724=0),1,0)</f>
        <v>0</v>
      </c>
      <c r="M220" s="252">
        <f>IF(AND('PR-RAS'!E186&gt;0,'PR-RAS'!E724=0),1,0)</f>
        <v>0</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3300</v>
      </c>
      <c r="B1" s="363"/>
      <c r="C1" s="363"/>
    </row>
    <row r="2" spans="1:17" ht="33" customHeight="1" x14ac:dyDescent="0.2">
      <c r="A2" s="364" t="s">
        <v>3301</v>
      </c>
      <c r="B2" s="365"/>
      <c r="C2" s="359"/>
      <c r="D2" s="4"/>
      <c r="E2" s="4"/>
      <c r="F2" s="4"/>
      <c r="G2" s="4"/>
      <c r="H2" s="4"/>
      <c r="I2" s="4"/>
      <c r="J2" s="4"/>
      <c r="K2" s="4"/>
      <c r="L2" s="4"/>
      <c r="M2" s="4"/>
      <c r="N2" s="4"/>
      <c r="O2" s="4"/>
      <c r="P2" s="4"/>
      <c r="Q2" s="4"/>
    </row>
    <row r="3" spans="1:17" ht="18.75" customHeight="1" x14ac:dyDescent="0.2">
      <c r="A3" s="202" t="s">
        <v>3302</v>
      </c>
      <c r="B3" s="366" t="s">
        <v>3303</v>
      </c>
      <c r="C3" s="359"/>
      <c r="D3" s="4"/>
      <c r="E3" s="4"/>
      <c r="F3" s="4"/>
      <c r="G3" s="4"/>
      <c r="H3" s="4"/>
      <c r="I3" s="4"/>
      <c r="J3" s="4"/>
      <c r="K3" s="4"/>
      <c r="L3" s="4"/>
      <c r="M3" s="4"/>
      <c r="N3" s="4"/>
      <c r="O3" s="4"/>
      <c r="P3" s="4"/>
      <c r="Q3" s="4"/>
    </row>
    <row r="4" spans="1:17" ht="37.5" hidden="1" customHeight="1" x14ac:dyDescent="0.2">
      <c r="A4" s="203" t="s">
        <v>3304</v>
      </c>
      <c r="B4" s="358" t="s">
        <v>3305</v>
      </c>
      <c r="C4" s="359"/>
      <c r="D4" s="4"/>
      <c r="E4" s="4"/>
      <c r="F4" s="4"/>
      <c r="G4" s="4"/>
      <c r="H4" s="4"/>
      <c r="I4" s="4"/>
      <c r="J4" s="4"/>
      <c r="K4" s="4"/>
      <c r="L4" s="4"/>
      <c r="M4" s="4"/>
      <c r="N4" s="4"/>
      <c r="O4" s="4"/>
      <c r="P4" s="4"/>
      <c r="Q4" s="4"/>
    </row>
    <row r="5" spans="1:17" ht="48" hidden="1" customHeight="1" x14ac:dyDescent="0.2">
      <c r="A5" s="203" t="s">
        <v>3304</v>
      </c>
      <c r="B5" s="358" t="s">
        <v>3306</v>
      </c>
      <c r="C5" s="359"/>
      <c r="D5" s="4"/>
      <c r="E5" s="4"/>
      <c r="F5" s="4"/>
      <c r="G5" s="4"/>
      <c r="H5" s="4"/>
      <c r="I5" s="4"/>
      <c r="J5" s="4"/>
      <c r="K5" s="4"/>
      <c r="L5" s="4"/>
      <c r="M5" s="4"/>
      <c r="N5" s="4"/>
      <c r="O5" s="4"/>
      <c r="P5" s="4"/>
      <c r="Q5" s="4"/>
    </row>
    <row r="6" spans="1:17" ht="59.25" hidden="1" customHeight="1" x14ac:dyDescent="0.2">
      <c r="A6" s="203" t="s">
        <v>3304</v>
      </c>
      <c r="B6" s="358" t="s">
        <v>3307</v>
      </c>
      <c r="C6" s="359"/>
      <c r="D6" s="4"/>
      <c r="E6" s="4"/>
      <c r="F6" s="4"/>
      <c r="G6" s="4"/>
      <c r="H6" s="4"/>
      <c r="I6" s="4"/>
      <c r="J6" s="4"/>
      <c r="K6" s="4"/>
      <c r="L6" s="4"/>
      <c r="M6" s="4"/>
      <c r="N6" s="4"/>
      <c r="O6" s="4"/>
      <c r="P6" s="4"/>
      <c r="Q6" s="4"/>
    </row>
    <row r="7" spans="1:17" ht="48" hidden="1" customHeight="1" x14ac:dyDescent="0.2">
      <c r="A7" s="203" t="s">
        <v>3308</v>
      </c>
      <c r="B7" s="358" t="s">
        <v>3309</v>
      </c>
      <c r="C7" s="359"/>
      <c r="D7" s="4"/>
      <c r="E7" s="4"/>
      <c r="F7" s="4"/>
      <c r="G7" s="4"/>
      <c r="H7" s="4"/>
      <c r="I7" s="4"/>
      <c r="J7" s="4"/>
      <c r="K7" s="4"/>
      <c r="L7" s="4"/>
      <c r="M7" s="4"/>
      <c r="N7" s="4"/>
      <c r="O7" s="4"/>
      <c r="P7" s="4"/>
      <c r="Q7" s="4"/>
    </row>
    <row r="8" spans="1:17" ht="41.25" hidden="1" customHeight="1" x14ac:dyDescent="0.2">
      <c r="A8" s="203" t="s">
        <v>3310</v>
      </c>
      <c r="B8" s="358" t="s">
        <v>3311</v>
      </c>
      <c r="C8" s="359"/>
      <c r="D8" s="4"/>
      <c r="E8" s="4"/>
      <c r="F8" s="4"/>
      <c r="G8" s="4"/>
      <c r="H8" s="4"/>
      <c r="I8" s="4"/>
      <c r="J8" s="4"/>
      <c r="K8" s="4"/>
      <c r="L8" s="4"/>
      <c r="M8" s="4"/>
      <c r="N8" s="4"/>
      <c r="O8" s="4"/>
      <c r="P8" s="4"/>
      <c r="Q8" s="4"/>
    </row>
    <row r="9" spans="1:17" ht="59.25" hidden="1" customHeight="1" x14ac:dyDescent="0.2">
      <c r="A9" s="203" t="s">
        <v>3312</v>
      </c>
      <c r="B9" s="358" t="s">
        <v>3313</v>
      </c>
      <c r="C9" s="359"/>
      <c r="D9" s="4"/>
      <c r="E9" s="4"/>
      <c r="F9" s="4"/>
      <c r="G9" s="4"/>
      <c r="H9" s="4"/>
      <c r="I9" s="4"/>
      <c r="J9" s="4"/>
      <c r="K9" s="4"/>
      <c r="L9" s="4"/>
      <c r="M9" s="4"/>
      <c r="N9" s="4"/>
      <c r="O9" s="4"/>
      <c r="P9" s="4"/>
      <c r="Q9" s="4"/>
    </row>
    <row r="10" spans="1:17" ht="61.5" hidden="1" customHeight="1" x14ac:dyDescent="0.2">
      <c r="A10" s="203" t="s">
        <v>3312</v>
      </c>
      <c r="B10" s="358" t="s">
        <v>3314</v>
      </c>
      <c r="C10" s="359"/>
      <c r="D10" s="4"/>
      <c r="E10" s="4"/>
      <c r="F10" s="4"/>
      <c r="G10" s="4"/>
      <c r="H10" s="4"/>
      <c r="I10" s="4"/>
      <c r="J10" s="4"/>
      <c r="K10" s="4"/>
      <c r="L10" s="4"/>
      <c r="M10" s="4"/>
      <c r="N10" s="4"/>
      <c r="O10" s="4"/>
      <c r="P10" s="4"/>
      <c r="Q10" s="4"/>
    </row>
    <row r="11" spans="1:17" ht="43.5" hidden="1" customHeight="1" x14ac:dyDescent="0.2">
      <c r="A11" s="203" t="s">
        <v>3312</v>
      </c>
      <c r="B11" s="358" t="s">
        <v>3315</v>
      </c>
      <c r="C11" s="359"/>
      <c r="D11" s="4"/>
      <c r="E11" s="4"/>
      <c r="F11" s="4"/>
      <c r="G11" s="4"/>
      <c r="H11" s="4"/>
      <c r="I11" s="4"/>
      <c r="J11" s="4"/>
      <c r="K11" s="4"/>
      <c r="L11" s="4"/>
      <c r="M11" s="4"/>
      <c r="N11" s="4"/>
      <c r="O11" s="4"/>
      <c r="P11" s="4"/>
      <c r="Q11" s="4"/>
    </row>
    <row r="12" spans="1:17" ht="27.75" hidden="1" customHeight="1" x14ac:dyDescent="0.2">
      <c r="A12" s="203" t="s">
        <v>3316</v>
      </c>
      <c r="B12" s="358" t="s">
        <v>3317</v>
      </c>
      <c r="C12" s="359"/>
      <c r="D12" s="4"/>
      <c r="E12" s="4"/>
      <c r="F12" s="4"/>
      <c r="G12" s="4"/>
      <c r="H12" s="4"/>
      <c r="I12" s="4"/>
      <c r="J12" s="4"/>
      <c r="K12" s="4"/>
      <c r="L12" s="4"/>
      <c r="M12" s="4"/>
      <c r="N12" s="4"/>
      <c r="O12" s="4"/>
      <c r="P12" s="4"/>
      <c r="Q12" s="4"/>
    </row>
    <row r="13" spans="1:17" ht="27.75" hidden="1" customHeight="1" x14ac:dyDescent="0.2">
      <c r="A13" s="203" t="s">
        <v>3318</v>
      </c>
      <c r="B13" s="358" t="s">
        <v>3319</v>
      </c>
      <c r="C13" s="359"/>
      <c r="D13" s="4"/>
      <c r="E13" s="4"/>
      <c r="F13" s="4"/>
      <c r="G13" s="4"/>
      <c r="H13" s="4"/>
      <c r="I13" s="4"/>
      <c r="J13" s="4"/>
      <c r="K13" s="4"/>
      <c r="L13" s="4"/>
      <c r="M13" s="4"/>
      <c r="N13" s="4"/>
      <c r="O13" s="4"/>
      <c r="P13" s="4"/>
      <c r="Q13" s="4"/>
    </row>
    <row r="14" spans="1:17" ht="45.75" hidden="1" customHeight="1" x14ac:dyDescent="0.2">
      <c r="A14" s="203" t="s">
        <v>3320</v>
      </c>
      <c r="B14" s="358" t="s">
        <v>3321</v>
      </c>
      <c r="C14" s="359"/>
      <c r="D14" s="4"/>
      <c r="E14" s="4"/>
      <c r="F14" s="4"/>
      <c r="G14" s="4"/>
      <c r="H14" s="4"/>
      <c r="I14" s="4"/>
      <c r="J14" s="4"/>
      <c r="K14" s="4"/>
      <c r="L14" s="4"/>
      <c r="M14" s="4"/>
      <c r="N14" s="4"/>
      <c r="O14" s="4"/>
      <c r="P14" s="4"/>
      <c r="Q14" s="4"/>
    </row>
    <row r="15" spans="1:17" ht="45.75" hidden="1" customHeight="1" x14ac:dyDescent="0.2">
      <c r="A15" s="203" t="s">
        <v>3322</v>
      </c>
      <c r="B15" s="358" t="s">
        <v>3323</v>
      </c>
      <c r="C15" s="359"/>
      <c r="D15" s="4"/>
      <c r="E15" s="4"/>
      <c r="F15" s="4"/>
      <c r="G15" s="4"/>
      <c r="H15" s="4"/>
      <c r="I15" s="4"/>
      <c r="J15" s="4"/>
      <c r="K15" s="4"/>
      <c r="L15" s="4"/>
      <c r="M15" s="4"/>
      <c r="N15" s="4"/>
      <c r="O15" s="4"/>
      <c r="P15" s="4"/>
      <c r="Q15" s="4"/>
    </row>
    <row r="16" spans="1:17" ht="51" hidden="1" customHeight="1" x14ac:dyDescent="0.2">
      <c r="A16" s="203" t="s">
        <v>3324</v>
      </c>
      <c r="B16" s="358" t="s">
        <v>3325</v>
      </c>
      <c r="C16" s="359"/>
      <c r="D16" s="4"/>
      <c r="E16" s="4"/>
      <c r="F16" s="4"/>
      <c r="G16" s="4"/>
      <c r="H16" s="4"/>
      <c r="I16" s="4"/>
      <c r="J16" s="4"/>
      <c r="K16" s="4"/>
      <c r="L16" s="4"/>
      <c r="M16" s="4"/>
      <c r="N16" s="4"/>
      <c r="O16" s="4"/>
      <c r="P16" s="4"/>
      <c r="Q16" s="4"/>
    </row>
    <row r="17" spans="1:17" ht="27.75" hidden="1" customHeight="1" x14ac:dyDescent="0.2">
      <c r="A17" s="203" t="s">
        <v>3326</v>
      </c>
      <c r="B17" s="358" t="s">
        <v>3327</v>
      </c>
      <c r="C17" s="359"/>
      <c r="D17" s="4"/>
      <c r="E17" s="4"/>
      <c r="F17" s="4"/>
      <c r="G17" s="4"/>
      <c r="H17" s="4"/>
      <c r="I17" s="4"/>
      <c r="J17" s="4"/>
      <c r="K17" s="4"/>
      <c r="L17" s="4"/>
      <c r="M17" s="4"/>
      <c r="N17" s="4"/>
      <c r="O17" s="4"/>
      <c r="P17" s="4"/>
      <c r="Q17" s="4"/>
    </row>
    <row r="18" spans="1:17" ht="27.75" hidden="1" customHeight="1" x14ac:dyDescent="0.2">
      <c r="A18" s="203" t="s">
        <v>3328</v>
      </c>
      <c r="B18" s="358" t="s">
        <v>3329</v>
      </c>
      <c r="C18" s="359"/>
      <c r="D18" s="4"/>
      <c r="E18" s="4"/>
      <c r="F18" s="4"/>
      <c r="G18" s="4"/>
      <c r="H18" s="4"/>
      <c r="I18" s="4"/>
      <c r="J18" s="4"/>
      <c r="K18" s="4"/>
      <c r="L18" s="4"/>
      <c r="M18" s="4"/>
      <c r="N18" s="4"/>
      <c r="O18" s="4"/>
      <c r="P18" s="4"/>
      <c r="Q18" s="4"/>
    </row>
    <row r="19" spans="1:17" ht="45" hidden="1" customHeight="1" x14ac:dyDescent="0.2">
      <c r="A19" s="203" t="s">
        <v>3328</v>
      </c>
      <c r="B19" s="358" t="s">
        <v>3330</v>
      </c>
      <c r="C19" s="359"/>
      <c r="D19" s="4"/>
      <c r="E19" s="4"/>
      <c r="F19" s="4"/>
      <c r="G19" s="4"/>
      <c r="H19" s="4"/>
      <c r="I19" s="4"/>
      <c r="J19" s="4"/>
      <c r="K19" s="4"/>
      <c r="L19" s="4"/>
      <c r="M19" s="4"/>
      <c r="N19" s="4"/>
      <c r="O19" s="4"/>
      <c r="P19" s="4"/>
      <c r="Q19" s="4"/>
    </row>
    <row r="20" spans="1:17" ht="45" hidden="1" customHeight="1" x14ac:dyDescent="0.2">
      <c r="A20" s="203" t="s">
        <v>3331</v>
      </c>
      <c r="B20" s="358" t="s">
        <v>3332</v>
      </c>
      <c r="C20" s="359"/>
      <c r="D20" s="4"/>
      <c r="E20" s="4"/>
      <c r="F20" s="4"/>
      <c r="G20" s="4"/>
      <c r="H20" s="4"/>
      <c r="I20" s="4"/>
      <c r="J20" s="4"/>
      <c r="K20" s="4"/>
      <c r="L20" s="4"/>
      <c r="M20" s="4"/>
      <c r="N20" s="4"/>
      <c r="O20" s="4"/>
      <c r="P20" s="4"/>
      <c r="Q20" s="4"/>
    </row>
    <row r="21" spans="1:17" ht="30" hidden="1" customHeight="1" x14ac:dyDescent="0.2">
      <c r="A21" s="203" t="s">
        <v>3333</v>
      </c>
      <c r="B21" s="358" t="s">
        <v>3334</v>
      </c>
      <c r="C21" s="359"/>
      <c r="D21" s="4"/>
      <c r="E21" s="4"/>
      <c r="F21" s="4"/>
      <c r="G21" s="4"/>
      <c r="H21" s="4"/>
      <c r="I21" s="4"/>
      <c r="J21" s="4"/>
      <c r="K21" s="4"/>
      <c r="L21" s="4"/>
      <c r="M21" s="4"/>
      <c r="N21" s="4"/>
      <c r="O21" s="4"/>
      <c r="P21" s="4"/>
      <c r="Q21" s="4"/>
    </row>
    <row r="22" spans="1:17" ht="30" hidden="1" customHeight="1" x14ac:dyDescent="0.2">
      <c r="A22" s="203" t="s">
        <v>3335</v>
      </c>
      <c r="B22" s="358" t="s">
        <v>3336</v>
      </c>
      <c r="C22" s="359"/>
      <c r="D22" s="4"/>
      <c r="E22" s="4"/>
      <c r="F22" s="4"/>
      <c r="G22" s="4"/>
      <c r="H22" s="4"/>
      <c r="I22" s="4"/>
      <c r="J22" s="4"/>
      <c r="K22" s="4"/>
      <c r="L22" s="4"/>
      <c r="M22" s="4"/>
      <c r="N22" s="4"/>
      <c r="O22" s="4"/>
      <c r="P22" s="4"/>
      <c r="Q22" s="4"/>
    </row>
    <row r="23" spans="1:17" ht="30" hidden="1" customHeight="1" x14ac:dyDescent="0.2">
      <c r="A23" s="203" t="s">
        <v>3337</v>
      </c>
      <c r="B23" s="358" t="s">
        <v>3338</v>
      </c>
      <c r="C23" s="359"/>
      <c r="D23" s="4"/>
      <c r="E23" s="4"/>
      <c r="F23" s="4"/>
      <c r="G23" s="4"/>
      <c r="H23" s="4"/>
      <c r="I23" s="4"/>
      <c r="J23" s="4"/>
      <c r="K23" s="4"/>
      <c r="L23" s="4"/>
      <c r="M23" s="4"/>
      <c r="N23" s="4"/>
      <c r="O23" s="4"/>
      <c r="P23" s="4"/>
      <c r="Q23" s="4"/>
    </row>
    <row r="24" spans="1:17" ht="30" hidden="1" customHeight="1" x14ac:dyDescent="0.2">
      <c r="A24" s="203" t="s">
        <v>3339</v>
      </c>
      <c r="B24" s="358" t="s">
        <v>3340</v>
      </c>
      <c r="C24" s="359"/>
      <c r="D24" s="4"/>
      <c r="E24" s="4"/>
      <c r="F24" s="4"/>
      <c r="G24" s="4"/>
      <c r="H24" s="4"/>
      <c r="I24" s="4"/>
      <c r="J24" s="4"/>
      <c r="K24" s="4"/>
      <c r="L24" s="4"/>
      <c r="M24" s="4"/>
      <c r="N24" s="4"/>
      <c r="O24" s="4"/>
      <c r="P24" s="4"/>
      <c r="Q24" s="4"/>
    </row>
    <row r="25" spans="1:17" ht="30" hidden="1" customHeight="1" x14ac:dyDescent="0.2">
      <c r="A25" s="203" t="s">
        <v>3341</v>
      </c>
      <c r="B25" s="358" t="s">
        <v>3342</v>
      </c>
      <c r="C25" s="359"/>
      <c r="D25" s="4"/>
      <c r="E25" s="4"/>
      <c r="F25" s="4"/>
      <c r="G25" s="4"/>
      <c r="H25" s="4"/>
      <c r="I25" s="4"/>
      <c r="J25" s="4"/>
      <c r="K25" s="4"/>
      <c r="L25" s="4"/>
      <c r="M25" s="4"/>
      <c r="N25" s="4"/>
      <c r="O25" s="4"/>
      <c r="P25" s="4"/>
      <c r="Q25" s="4"/>
    </row>
    <row r="26" spans="1:17" ht="30" hidden="1" customHeight="1" x14ac:dyDescent="0.2">
      <c r="A26" s="203" t="s">
        <v>3343</v>
      </c>
      <c r="B26" s="358" t="s">
        <v>3344</v>
      </c>
      <c r="C26" s="359"/>
      <c r="D26" s="4"/>
      <c r="E26" s="4"/>
      <c r="F26" s="4"/>
      <c r="G26" s="4"/>
      <c r="H26" s="4"/>
      <c r="I26" s="4"/>
      <c r="J26" s="4"/>
      <c r="K26" s="4"/>
      <c r="L26" s="4"/>
      <c r="M26" s="4"/>
      <c r="N26" s="4"/>
      <c r="O26" s="4"/>
      <c r="P26" s="4"/>
      <c r="Q26" s="4"/>
    </row>
    <row r="27" spans="1:17" ht="70.5" hidden="1" customHeight="1" x14ac:dyDescent="0.2">
      <c r="A27" s="203" t="s">
        <v>3345</v>
      </c>
      <c r="B27" s="358" t="s">
        <v>3346</v>
      </c>
      <c r="C27" s="359"/>
      <c r="D27" s="4"/>
      <c r="E27" s="4"/>
      <c r="F27" s="4"/>
      <c r="G27" s="4"/>
      <c r="H27" s="4"/>
      <c r="I27" s="4"/>
      <c r="J27" s="4"/>
      <c r="K27" s="4"/>
      <c r="L27" s="4"/>
      <c r="M27" s="4"/>
      <c r="N27" s="4"/>
      <c r="O27" s="4"/>
      <c r="P27" s="4"/>
      <c r="Q27" s="4"/>
    </row>
    <row r="28" spans="1:17" ht="48" hidden="1" customHeight="1" x14ac:dyDescent="0.2">
      <c r="A28" s="203" t="s">
        <v>3347</v>
      </c>
      <c r="B28" s="358" t="s">
        <v>3348</v>
      </c>
      <c r="C28" s="359"/>
      <c r="D28" s="4"/>
      <c r="E28" s="4"/>
      <c r="F28" s="4"/>
      <c r="G28" s="4"/>
      <c r="H28" s="4"/>
      <c r="I28" s="4"/>
      <c r="J28" s="4"/>
      <c r="K28" s="4"/>
      <c r="L28" s="4"/>
      <c r="M28" s="4"/>
      <c r="N28" s="4"/>
      <c r="O28" s="4"/>
      <c r="P28" s="4"/>
      <c r="Q28" s="4"/>
    </row>
    <row r="29" spans="1:17" ht="100.5" hidden="1" customHeight="1" x14ac:dyDescent="0.2">
      <c r="A29" s="203" t="s">
        <v>3349</v>
      </c>
      <c r="B29" s="358" t="s">
        <v>3350</v>
      </c>
      <c r="C29" s="359"/>
      <c r="D29" s="4"/>
      <c r="E29" s="4"/>
      <c r="F29" s="4"/>
      <c r="G29" s="4"/>
      <c r="H29" s="4"/>
      <c r="I29" s="4"/>
      <c r="J29" s="4"/>
      <c r="K29" s="4"/>
      <c r="L29" s="4"/>
      <c r="M29" s="4"/>
      <c r="N29" s="4"/>
      <c r="O29" s="4"/>
      <c r="P29" s="4"/>
      <c r="Q29" s="4"/>
    </row>
    <row r="30" spans="1:17" ht="45" hidden="1" customHeight="1" x14ac:dyDescent="0.2">
      <c r="A30" s="203" t="s">
        <v>3351</v>
      </c>
      <c r="B30" s="358" t="s">
        <v>3352</v>
      </c>
      <c r="C30" s="359"/>
      <c r="D30" s="4"/>
      <c r="E30" s="4"/>
      <c r="F30" s="4"/>
      <c r="G30" s="4"/>
      <c r="H30" s="4"/>
      <c r="I30" s="4"/>
      <c r="J30" s="4"/>
      <c r="K30" s="4"/>
      <c r="L30" s="4"/>
      <c r="M30" s="4"/>
      <c r="N30" s="4"/>
      <c r="O30" s="4"/>
      <c r="P30" s="4"/>
      <c r="Q30" s="4"/>
    </row>
    <row r="31" spans="1:17" ht="45" hidden="1" customHeight="1" x14ac:dyDescent="0.2">
      <c r="A31" s="203" t="s">
        <v>3353</v>
      </c>
      <c r="B31" s="358" t="s">
        <v>3354</v>
      </c>
      <c r="C31" s="359"/>
      <c r="D31" s="4"/>
      <c r="E31" s="4"/>
      <c r="F31" s="4"/>
      <c r="G31" s="4"/>
      <c r="H31" s="4"/>
      <c r="I31" s="4"/>
      <c r="J31" s="4"/>
      <c r="K31" s="4"/>
      <c r="L31" s="4"/>
      <c r="M31" s="4"/>
      <c r="N31" s="4"/>
      <c r="O31" s="4"/>
      <c r="P31" s="4"/>
      <c r="Q31" s="4"/>
    </row>
    <row r="32" spans="1:17" ht="45" hidden="1" customHeight="1" x14ac:dyDescent="0.2">
      <c r="A32" s="203" t="s">
        <v>3355</v>
      </c>
      <c r="B32" s="358" t="s">
        <v>3356</v>
      </c>
      <c r="C32" s="359"/>
      <c r="D32" s="4"/>
      <c r="E32" s="4"/>
      <c r="F32" s="4"/>
      <c r="G32" s="4"/>
      <c r="H32" s="4"/>
      <c r="I32" s="4"/>
      <c r="J32" s="4"/>
      <c r="K32" s="4"/>
      <c r="L32" s="4"/>
      <c r="M32" s="4"/>
      <c r="N32" s="4"/>
      <c r="O32" s="4"/>
      <c r="P32" s="4"/>
      <c r="Q32" s="4"/>
    </row>
    <row r="33" spans="1:17" ht="72" hidden="1" customHeight="1" x14ac:dyDescent="0.2">
      <c r="A33" s="203" t="s">
        <v>3357</v>
      </c>
      <c r="B33" s="358" t="s">
        <v>3358</v>
      </c>
      <c r="C33" s="359"/>
      <c r="D33" s="4"/>
      <c r="E33" s="4"/>
      <c r="F33" s="4"/>
      <c r="G33" s="4"/>
      <c r="H33" s="4"/>
      <c r="I33" s="4"/>
      <c r="J33" s="4"/>
      <c r="K33" s="4"/>
      <c r="L33" s="4"/>
      <c r="M33" s="4"/>
      <c r="N33" s="4"/>
      <c r="O33" s="4"/>
      <c r="P33" s="4"/>
      <c r="Q33" s="4"/>
    </row>
    <row r="34" spans="1:17" ht="79.5" hidden="1" customHeight="1" x14ac:dyDescent="0.2">
      <c r="A34" s="203" t="s">
        <v>3359</v>
      </c>
      <c r="B34" s="358" t="s">
        <v>3360</v>
      </c>
      <c r="C34" s="359"/>
      <c r="D34" s="4"/>
      <c r="E34" s="4"/>
      <c r="F34" s="4"/>
      <c r="G34" s="4"/>
      <c r="H34" s="4"/>
      <c r="I34" s="4"/>
      <c r="J34" s="4"/>
      <c r="K34" s="4"/>
      <c r="L34" s="4"/>
      <c r="M34" s="4"/>
      <c r="N34" s="4"/>
      <c r="O34" s="4"/>
      <c r="P34" s="4"/>
      <c r="Q34" s="4"/>
    </row>
    <row r="35" spans="1:17" ht="70.5" hidden="1" customHeight="1" x14ac:dyDescent="0.2">
      <c r="A35" s="203" t="s">
        <v>3361</v>
      </c>
      <c r="B35" s="358" t="s">
        <v>3362</v>
      </c>
      <c r="C35" s="359"/>
      <c r="D35" s="4"/>
      <c r="E35" s="4"/>
      <c r="F35" s="4"/>
      <c r="G35" s="4"/>
      <c r="H35" s="4"/>
      <c r="I35" s="4"/>
      <c r="J35" s="4"/>
      <c r="K35" s="4"/>
      <c r="L35" s="4"/>
      <c r="M35" s="4"/>
      <c r="N35" s="4"/>
      <c r="O35" s="4"/>
      <c r="P35" s="4"/>
      <c r="Q35" s="4"/>
    </row>
    <row r="36" spans="1:17" ht="45.75" hidden="1" customHeight="1" x14ac:dyDescent="0.2">
      <c r="A36" s="203" t="s">
        <v>3363</v>
      </c>
      <c r="B36" s="358" t="s">
        <v>3364</v>
      </c>
      <c r="C36" s="359"/>
      <c r="D36" s="4"/>
      <c r="E36" s="4"/>
      <c r="F36" s="4"/>
      <c r="G36" s="4"/>
      <c r="H36" s="4"/>
      <c r="I36" s="4"/>
      <c r="J36" s="4"/>
      <c r="K36" s="4"/>
      <c r="L36" s="4"/>
      <c r="M36" s="4"/>
      <c r="N36" s="4"/>
      <c r="O36" s="4"/>
      <c r="P36" s="4"/>
      <c r="Q36" s="4"/>
    </row>
    <row r="37" spans="1:17" ht="54.75" hidden="1" customHeight="1" x14ac:dyDescent="0.2">
      <c r="A37" s="203" t="s">
        <v>3365</v>
      </c>
      <c r="B37" s="358" t="s">
        <v>3366</v>
      </c>
      <c r="C37" s="359"/>
      <c r="D37" s="4"/>
      <c r="E37" s="4"/>
      <c r="F37" s="4"/>
      <c r="G37" s="4"/>
      <c r="H37" s="4"/>
      <c r="I37" s="4"/>
      <c r="J37" s="4"/>
      <c r="K37" s="4"/>
      <c r="L37" s="4"/>
      <c r="M37" s="4"/>
      <c r="N37" s="4"/>
      <c r="O37" s="4"/>
      <c r="P37" s="4"/>
      <c r="Q37" s="4"/>
    </row>
    <row r="38" spans="1:17" ht="37.5" hidden="1" customHeight="1" x14ac:dyDescent="0.2">
      <c r="A38" s="203" t="s">
        <v>3367</v>
      </c>
      <c r="B38" s="358" t="s">
        <v>3368</v>
      </c>
      <c r="C38" s="359"/>
      <c r="D38" s="4"/>
      <c r="E38" s="4"/>
      <c r="F38" s="4"/>
      <c r="G38" s="4"/>
      <c r="H38" s="4"/>
      <c r="I38" s="4"/>
      <c r="J38" s="4"/>
      <c r="K38" s="4"/>
      <c r="L38" s="4"/>
      <c r="M38" s="4"/>
      <c r="N38" s="4"/>
      <c r="O38" s="4"/>
      <c r="P38" s="4"/>
      <c r="Q38" s="4"/>
    </row>
    <row r="39" spans="1:17" ht="61.5" hidden="1" customHeight="1" x14ac:dyDescent="0.2">
      <c r="A39" s="203" t="s">
        <v>3369</v>
      </c>
      <c r="B39" s="358" t="s">
        <v>3370</v>
      </c>
      <c r="C39" s="359"/>
      <c r="D39" s="4"/>
      <c r="E39" s="4"/>
      <c r="F39" s="4"/>
      <c r="G39" s="4"/>
      <c r="H39" s="4"/>
      <c r="I39" s="4"/>
      <c r="J39" s="4"/>
      <c r="K39" s="4"/>
      <c r="L39" s="4"/>
      <c r="M39" s="4"/>
      <c r="N39" s="4"/>
      <c r="O39" s="4"/>
      <c r="P39" s="4"/>
      <c r="Q39" s="4"/>
    </row>
    <row r="40" spans="1:17" ht="53.25" hidden="1" customHeight="1" x14ac:dyDescent="0.2">
      <c r="A40" s="203" t="s">
        <v>3371</v>
      </c>
      <c r="B40" s="358" t="s">
        <v>3372</v>
      </c>
      <c r="C40" s="359"/>
      <c r="D40" s="4"/>
      <c r="E40" s="4"/>
      <c r="F40" s="4"/>
      <c r="G40" s="4"/>
      <c r="H40" s="4"/>
      <c r="I40" s="4"/>
      <c r="J40" s="4"/>
      <c r="K40" s="4"/>
      <c r="L40" s="4"/>
      <c r="M40" s="4"/>
      <c r="N40" s="4"/>
      <c r="O40" s="4"/>
      <c r="P40" s="4"/>
      <c r="Q40" s="4"/>
    </row>
    <row r="41" spans="1:17" ht="73.5" hidden="1" customHeight="1" x14ac:dyDescent="0.2">
      <c r="A41" s="203" t="s">
        <v>3373</v>
      </c>
      <c r="B41" s="358" t="s">
        <v>3374</v>
      </c>
      <c r="C41" s="359"/>
      <c r="D41" s="4"/>
      <c r="E41" s="4"/>
      <c r="F41" s="4"/>
      <c r="G41" s="4"/>
      <c r="H41" s="4"/>
      <c r="I41" s="4"/>
      <c r="J41" s="4"/>
      <c r="K41" s="4"/>
      <c r="L41" s="4"/>
      <c r="M41" s="4"/>
      <c r="N41" s="4"/>
      <c r="O41" s="4"/>
      <c r="P41" s="4"/>
      <c r="Q41" s="4"/>
    </row>
    <row r="42" spans="1:17" ht="57.75" hidden="1" customHeight="1" x14ac:dyDescent="0.2">
      <c r="A42" s="203" t="s">
        <v>3375</v>
      </c>
      <c r="B42" s="358" t="s">
        <v>3376</v>
      </c>
      <c r="C42" s="359"/>
      <c r="D42" s="4"/>
      <c r="E42" s="4"/>
      <c r="F42" s="4"/>
      <c r="G42" s="4"/>
      <c r="H42" s="4"/>
      <c r="I42" s="4"/>
      <c r="J42" s="4"/>
      <c r="K42" s="4"/>
      <c r="L42" s="4"/>
      <c r="M42" s="4"/>
      <c r="N42" s="4"/>
      <c r="O42" s="4"/>
      <c r="P42" s="4"/>
      <c r="Q42" s="4"/>
    </row>
    <row r="43" spans="1:17" ht="84" hidden="1" customHeight="1" x14ac:dyDescent="0.2">
      <c r="A43" s="203" t="s">
        <v>3377</v>
      </c>
      <c r="B43" s="358" t="s">
        <v>3378</v>
      </c>
      <c r="C43" s="359"/>
      <c r="D43" s="4"/>
      <c r="E43" s="4"/>
      <c r="F43" s="4"/>
      <c r="G43" s="4"/>
      <c r="H43" s="4"/>
      <c r="I43" s="4"/>
      <c r="J43" s="4"/>
      <c r="K43" s="4"/>
      <c r="L43" s="4"/>
      <c r="M43" s="4"/>
      <c r="N43" s="4"/>
      <c r="O43" s="4"/>
      <c r="P43" s="4"/>
      <c r="Q43" s="4"/>
    </row>
    <row r="44" spans="1:17" ht="48" hidden="1" customHeight="1" x14ac:dyDescent="0.2">
      <c r="A44" s="203" t="s">
        <v>3379</v>
      </c>
      <c r="B44" s="358" t="s">
        <v>3380</v>
      </c>
      <c r="C44" s="359"/>
      <c r="D44" s="4"/>
      <c r="E44" s="4"/>
      <c r="F44" s="4"/>
      <c r="G44" s="4"/>
      <c r="H44" s="4"/>
      <c r="I44" s="4"/>
      <c r="J44" s="4"/>
      <c r="K44" s="4"/>
      <c r="L44" s="4"/>
      <c r="M44" s="4"/>
      <c r="N44" s="4"/>
      <c r="O44" s="4"/>
      <c r="P44" s="4"/>
      <c r="Q44" s="4"/>
    </row>
    <row r="45" spans="1:17" ht="57" hidden="1" customHeight="1" x14ac:dyDescent="0.2">
      <c r="A45" s="203" t="s">
        <v>3381</v>
      </c>
      <c r="B45" s="358" t="s">
        <v>3382</v>
      </c>
      <c r="C45" s="359"/>
      <c r="D45" s="4"/>
      <c r="E45" s="4"/>
      <c r="F45" s="4"/>
      <c r="G45" s="4"/>
      <c r="H45" s="4"/>
      <c r="I45" s="4"/>
      <c r="J45" s="4"/>
      <c r="K45" s="4"/>
      <c r="L45" s="4"/>
      <c r="M45" s="4"/>
      <c r="N45" s="4"/>
      <c r="O45" s="4"/>
      <c r="P45" s="4"/>
      <c r="Q45" s="4"/>
    </row>
    <row r="46" spans="1:17" ht="73.5" hidden="1" customHeight="1" x14ac:dyDescent="0.2">
      <c r="A46" s="203" t="s">
        <v>3383</v>
      </c>
      <c r="B46" s="358" t="s">
        <v>3384</v>
      </c>
      <c r="C46" s="359"/>
      <c r="D46" s="29"/>
      <c r="E46" s="4"/>
      <c r="F46" s="4"/>
      <c r="G46" s="4"/>
      <c r="H46" s="4"/>
      <c r="I46" s="4"/>
      <c r="J46" s="4"/>
      <c r="K46" s="4"/>
      <c r="L46" s="4"/>
      <c r="M46" s="4"/>
      <c r="N46" s="4"/>
      <c r="O46" s="4"/>
      <c r="P46" s="4"/>
      <c r="Q46" s="4"/>
    </row>
    <row r="47" spans="1:17" ht="66" hidden="1" customHeight="1" x14ac:dyDescent="0.2">
      <c r="A47" s="32" t="s">
        <v>3385</v>
      </c>
      <c r="B47" s="362" t="s">
        <v>3386</v>
      </c>
      <c r="C47" s="362"/>
      <c r="D47" s="4"/>
      <c r="E47" s="4"/>
      <c r="F47" s="4"/>
      <c r="G47" s="4"/>
      <c r="H47" s="4"/>
      <c r="I47" s="4"/>
      <c r="J47" s="4"/>
      <c r="K47" s="4"/>
      <c r="L47" s="4"/>
      <c r="M47" s="4"/>
      <c r="N47" s="4"/>
      <c r="O47" s="4"/>
      <c r="P47" s="4"/>
      <c r="Q47" s="4"/>
    </row>
    <row r="48" spans="1:17" ht="123.75" customHeight="1" x14ac:dyDescent="0.2">
      <c r="A48" s="167" t="s">
        <v>3387</v>
      </c>
      <c r="B48" s="360" t="s">
        <v>3388</v>
      </c>
      <c r="C48" s="361"/>
      <c r="D48" s="4"/>
      <c r="E48" s="4"/>
      <c r="F48" s="4"/>
      <c r="G48" s="4"/>
      <c r="H48" s="4"/>
      <c r="I48" s="4"/>
      <c r="J48" s="4"/>
      <c r="K48" s="4"/>
      <c r="L48" s="4"/>
      <c r="M48" s="4"/>
      <c r="N48" s="4"/>
      <c r="O48" s="4"/>
      <c r="P48" s="4"/>
      <c r="Q48" s="4"/>
    </row>
    <row r="49" spans="1:17" ht="34.5" customHeight="1" x14ac:dyDescent="0.2">
      <c r="A49" s="167" t="s">
        <v>3389</v>
      </c>
      <c r="B49" s="360" t="s">
        <v>3390</v>
      </c>
      <c r="C49" s="361"/>
      <c r="D49" s="4"/>
      <c r="E49" s="4"/>
      <c r="F49" s="4"/>
      <c r="G49" s="4"/>
      <c r="H49" s="4"/>
      <c r="I49" s="4"/>
      <c r="J49" s="4"/>
      <c r="K49" s="4"/>
      <c r="L49" s="4"/>
      <c r="M49" s="4"/>
      <c r="N49" s="4"/>
      <c r="O49" s="4"/>
      <c r="P49" s="4"/>
      <c r="Q49" s="4"/>
    </row>
    <row r="50" spans="1:17" ht="34.5" customHeight="1" x14ac:dyDescent="0.2">
      <c r="A50" s="167" t="s">
        <v>3391</v>
      </c>
      <c r="B50" s="360" t="s">
        <v>3392</v>
      </c>
      <c r="C50" s="361"/>
      <c r="D50" s="4"/>
      <c r="E50" s="4"/>
      <c r="F50" s="4"/>
      <c r="G50" s="4"/>
      <c r="H50" s="4"/>
      <c r="I50" s="4"/>
      <c r="J50" s="4"/>
      <c r="K50" s="4"/>
      <c r="L50" s="4"/>
      <c r="M50" s="4"/>
      <c r="N50" s="4"/>
      <c r="O50" s="4"/>
      <c r="P50" s="4"/>
      <c r="Q50" s="4"/>
    </row>
    <row r="51" spans="1:17" ht="31.5" customHeight="1" x14ac:dyDescent="0.2">
      <c r="A51" s="204" t="s">
        <v>3393</v>
      </c>
      <c r="B51" s="358" t="s">
        <v>3394</v>
      </c>
      <c r="C51" s="359"/>
      <c r="D51" s="4"/>
      <c r="E51" s="4"/>
      <c r="F51" s="4"/>
      <c r="G51" s="4"/>
      <c r="H51" s="4"/>
      <c r="I51" s="4"/>
      <c r="J51" s="4"/>
      <c r="K51" s="4"/>
      <c r="L51" s="4"/>
      <c r="M51" s="4"/>
      <c r="N51" s="4"/>
      <c r="O51" s="4"/>
      <c r="P51" s="4"/>
      <c r="Q51" s="4"/>
    </row>
    <row r="52" spans="1:17" ht="31.5" customHeight="1" x14ac:dyDescent="0.2">
      <c r="A52" s="204" t="s">
        <v>3395</v>
      </c>
      <c r="B52" s="358" t="s">
        <v>3396</v>
      </c>
      <c r="C52" s="359"/>
      <c r="D52" s="4"/>
      <c r="E52" s="4"/>
      <c r="F52" s="4"/>
      <c r="G52" s="4"/>
      <c r="H52" s="4"/>
      <c r="I52" s="4"/>
      <c r="J52" s="4"/>
      <c r="K52" s="4"/>
      <c r="L52" s="4"/>
      <c r="M52" s="4"/>
      <c r="N52" s="4"/>
      <c r="O52" s="4"/>
      <c r="P52" s="4"/>
      <c r="Q52" s="4"/>
    </row>
    <row r="53" spans="1:17" ht="31.5" customHeight="1" x14ac:dyDescent="0.2">
      <c r="A53" s="204" t="s">
        <v>3397</v>
      </c>
      <c r="B53" s="367" t="s">
        <v>3398</v>
      </c>
      <c r="C53" s="368"/>
      <c r="D53" s="4"/>
      <c r="E53" s="4"/>
      <c r="F53" s="4"/>
      <c r="G53" s="4"/>
      <c r="H53" s="4"/>
      <c r="I53" s="4"/>
      <c r="J53" s="4"/>
      <c r="K53" s="4"/>
      <c r="L53" s="4"/>
      <c r="M53" s="4"/>
      <c r="N53" s="4"/>
      <c r="O53" s="4"/>
      <c r="P53" s="4"/>
      <c r="Q53" s="4"/>
    </row>
    <row r="54" spans="1:17" ht="31.5" customHeight="1" x14ac:dyDescent="0.2">
      <c r="A54" s="204" t="s">
        <v>3399</v>
      </c>
      <c r="B54" s="367" t="s">
        <v>3400</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Jelena</cp:lastModifiedBy>
  <cp:revision/>
  <dcterms:created xsi:type="dcterms:W3CDTF">2022-04-01T05:14:30Z</dcterms:created>
  <dcterms:modified xsi:type="dcterms:W3CDTF">2023-10-10T10:42:32Z</dcterms:modified>
  <cp:category/>
  <cp:contentStatus/>
</cp:coreProperties>
</file>