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Desktop\IZVJEŠTAJI\FI 2022\6-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39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F289" i="9"/>
  <c r="H288" i="9"/>
  <c r="E288" i="9" s="1"/>
  <c r="G288" i="9"/>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E280" i="9" s="1"/>
  <c r="B280" i="9" s="1"/>
  <c r="F280" i="9"/>
  <c r="H279" i="9"/>
  <c r="G279" i="9"/>
  <c r="F279" i="9"/>
  <c r="F278" i="9"/>
  <c r="F277" i="9"/>
  <c r="F276" i="9"/>
  <c r="F275" i="9" s="1"/>
  <c r="L274" i="9"/>
  <c r="F274" i="9" s="1"/>
  <c r="H274" i="9"/>
  <c r="I273" i="9"/>
  <c r="H273" i="9"/>
  <c r="F273" i="9"/>
  <c r="E273" i="9"/>
  <c r="B273" i="9" s="1"/>
  <c r="E272" i="9"/>
  <c r="M271" i="9"/>
  <c r="L271" i="9"/>
  <c r="F271" i="9"/>
  <c r="B271" i="9" s="1"/>
  <c r="E271" i="9"/>
  <c r="M270" i="9"/>
  <c r="L270" i="9"/>
  <c r="F270" i="9" s="1"/>
  <c r="E270" i="9"/>
  <c r="M269" i="9"/>
  <c r="L269" i="9"/>
  <c r="F269" i="9"/>
  <c r="B269" i="9" s="1"/>
  <c r="E269" i="9"/>
  <c r="M268" i="9"/>
  <c r="L268" i="9"/>
  <c r="F268" i="9" s="1"/>
  <c r="E268" i="9"/>
  <c r="M267" i="9"/>
  <c r="L267" i="9"/>
  <c r="F267" i="9"/>
  <c r="B267" i="9" s="1"/>
  <c r="E267" i="9"/>
  <c r="M266" i="9"/>
  <c r="L266" i="9"/>
  <c r="F266" i="9" s="1"/>
  <c r="E266" i="9"/>
  <c r="M265" i="9"/>
  <c r="L265" i="9"/>
  <c r="F265" i="9"/>
  <c r="B265" i="9" s="1"/>
  <c r="E265" i="9"/>
  <c r="M264" i="9"/>
  <c r="L264" i="9"/>
  <c r="F264" i="9" s="1"/>
  <c r="E264" i="9"/>
  <c r="M263" i="9"/>
  <c r="L263" i="9"/>
  <c r="F263" i="9"/>
  <c r="B263" i="9" s="1"/>
  <c r="E263" i="9"/>
  <c r="M262" i="9"/>
  <c r="L262" i="9"/>
  <c r="F262" i="9" s="1"/>
  <c r="E262" i="9"/>
  <c r="M261" i="9"/>
  <c r="L261" i="9"/>
  <c r="F261" i="9"/>
  <c r="B261" i="9" s="1"/>
  <c r="E261" i="9"/>
  <c r="M260" i="9"/>
  <c r="L260" i="9"/>
  <c r="F260" i="9" s="1"/>
  <c r="E260" i="9"/>
  <c r="M259" i="9"/>
  <c r="L259" i="9"/>
  <c r="F259" i="9"/>
  <c r="B259" i="9" s="1"/>
  <c r="E259" i="9"/>
  <c r="M258" i="9"/>
  <c r="L258" i="9"/>
  <c r="F258" i="9" s="1"/>
  <c r="E258" i="9"/>
  <c r="M257" i="9"/>
  <c r="L257" i="9"/>
  <c r="F257" i="9"/>
  <c r="B257" i="9" s="1"/>
  <c r="E257" i="9"/>
  <c r="M256" i="9"/>
  <c r="L256" i="9"/>
  <c r="F256" i="9" s="1"/>
  <c r="E256" i="9"/>
  <c r="M255" i="9"/>
  <c r="L255" i="9"/>
  <c r="F255" i="9"/>
  <c r="B255" i="9" s="1"/>
  <c r="E255" i="9"/>
  <c r="M254" i="9"/>
  <c r="L254" i="9"/>
  <c r="F254" i="9" s="1"/>
  <c r="E254" i="9"/>
  <c r="M253" i="9"/>
  <c r="L253" i="9"/>
  <c r="F253" i="9"/>
  <c r="B253" i="9" s="1"/>
  <c r="E253" i="9"/>
  <c r="M252" i="9"/>
  <c r="L252" i="9"/>
  <c r="F252" i="9" s="1"/>
  <c r="E252" i="9"/>
  <c r="M251" i="9"/>
  <c r="L251" i="9"/>
  <c r="F251" i="9"/>
  <c r="B251" i="9" s="1"/>
  <c r="E251" i="9"/>
  <c r="M250" i="9"/>
  <c r="L250" i="9"/>
  <c r="F250" i="9" s="1"/>
  <c r="E250" i="9"/>
  <c r="M249" i="9"/>
  <c r="L249" i="9"/>
  <c r="F249" i="9"/>
  <c r="B249" i="9" s="1"/>
  <c r="E249" i="9"/>
  <c r="M248" i="9"/>
  <c r="L248" i="9"/>
  <c r="F248" i="9" s="1"/>
  <c r="E248" i="9"/>
  <c r="M247" i="9"/>
  <c r="L247" i="9"/>
  <c r="F247" i="9"/>
  <c r="B247" i="9" s="1"/>
  <c r="E247" i="9"/>
  <c r="M246" i="9"/>
  <c r="L246" i="9"/>
  <c r="F246" i="9" s="1"/>
  <c r="E246" i="9"/>
  <c r="M245" i="9"/>
  <c r="L245" i="9"/>
  <c r="F245" i="9"/>
  <c r="B245" i="9" s="1"/>
  <c r="E245" i="9"/>
  <c r="M244" i="9"/>
  <c r="L244" i="9"/>
  <c r="F244" i="9" s="1"/>
  <c r="E244" i="9"/>
  <c r="M243" i="9"/>
  <c r="L243" i="9"/>
  <c r="F243" i="9"/>
  <c r="B243" i="9" s="1"/>
  <c r="E243" i="9"/>
  <c r="M242" i="9"/>
  <c r="L242" i="9"/>
  <c r="F242" i="9" s="1"/>
  <c r="E242" i="9"/>
  <c r="M241" i="9"/>
  <c r="L241" i="9"/>
  <c r="F241" i="9"/>
  <c r="B241" i="9" s="1"/>
  <c r="E241" i="9"/>
  <c r="M240" i="9"/>
  <c r="L240" i="9"/>
  <c r="F240" i="9" s="1"/>
  <c r="E240" i="9"/>
  <c r="M239" i="9"/>
  <c r="L239" i="9"/>
  <c r="F239" i="9"/>
  <c r="B239" i="9" s="1"/>
  <c r="E239" i="9"/>
  <c r="M238" i="9"/>
  <c r="L238" i="9"/>
  <c r="F238" i="9" s="1"/>
  <c r="E238" i="9"/>
  <c r="M237" i="9"/>
  <c r="L237" i="9"/>
  <c r="F237" i="9"/>
  <c r="B237" i="9" s="1"/>
  <c r="E237" i="9"/>
  <c r="M236" i="9"/>
  <c r="L236" i="9"/>
  <c r="F236" i="9" s="1"/>
  <c r="E236" i="9"/>
  <c r="M235" i="9"/>
  <c r="L235" i="9"/>
  <c r="F235" i="9"/>
  <c r="B235" i="9" s="1"/>
  <c r="E235" i="9"/>
  <c r="M234" i="9"/>
  <c r="L234" i="9"/>
  <c r="F234" i="9" s="1"/>
  <c r="E234" i="9"/>
  <c r="M233" i="9"/>
  <c r="L233" i="9"/>
  <c r="F233" i="9"/>
  <c r="B233" i="9" s="1"/>
  <c r="E233" i="9"/>
  <c r="M232" i="9"/>
  <c r="L232" i="9"/>
  <c r="F232" i="9" s="1"/>
  <c r="E232" i="9"/>
  <c r="M231" i="9"/>
  <c r="L231" i="9"/>
  <c r="F231" i="9"/>
  <c r="B231" i="9" s="1"/>
  <c r="E231" i="9"/>
  <c r="M230" i="9"/>
  <c r="L230" i="9"/>
  <c r="F230" i="9" s="1"/>
  <c r="E230" i="9"/>
  <c r="M229" i="9"/>
  <c r="L229" i="9"/>
  <c r="F229" i="9"/>
  <c r="B229" i="9" s="1"/>
  <c r="E229" i="9"/>
  <c r="M228" i="9"/>
  <c r="L228" i="9"/>
  <c r="F228" i="9" s="1"/>
  <c r="E228" i="9"/>
  <c r="M227" i="9"/>
  <c r="L227" i="9"/>
  <c r="F227" i="9"/>
  <c r="B227" i="9" s="1"/>
  <c r="E227" i="9"/>
  <c r="M226" i="9"/>
  <c r="L226" i="9"/>
  <c r="F226" i="9" s="1"/>
  <c r="E226" i="9"/>
  <c r="H225" i="9"/>
  <c r="E225" i="9" s="1"/>
  <c r="G225" i="9"/>
  <c r="F225" i="9"/>
  <c r="M224" i="9"/>
  <c r="L224" i="9"/>
  <c r="F224" i="9" s="1"/>
  <c r="E224" i="9"/>
  <c r="M223" i="9"/>
  <c r="L223" i="9"/>
  <c r="E223" i="9"/>
  <c r="M222" i="9"/>
  <c r="L222" i="9"/>
  <c r="F222" i="9" s="1"/>
  <c r="E222" i="9"/>
  <c r="B222" i="9" s="1"/>
  <c r="M221" i="9"/>
  <c r="L221" i="9"/>
  <c r="E221" i="9"/>
  <c r="M220" i="9"/>
  <c r="L220" i="9"/>
  <c r="F220" i="9" s="1"/>
  <c r="E220" i="9"/>
  <c r="M219" i="9"/>
  <c r="L219" i="9"/>
  <c r="E219" i="9"/>
  <c r="M218" i="9"/>
  <c r="L218" i="9"/>
  <c r="F218" i="9" s="1"/>
  <c r="E218" i="9"/>
  <c r="B218" i="9" s="1"/>
  <c r="M217" i="9"/>
  <c r="L217" i="9"/>
  <c r="E217" i="9"/>
  <c r="M216" i="9"/>
  <c r="L216" i="9"/>
  <c r="F216" i="9" s="1"/>
  <c r="B216" i="9" s="1"/>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H156" i="9"/>
  <c r="G156" i="9"/>
  <c r="F156" i="9"/>
  <c r="E156" i="9"/>
  <c r="B156" i="9" s="1"/>
  <c r="H155" i="9"/>
  <c r="G155" i="9"/>
  <c r="F155" i="9"/>
  <c r="H154" i="9"/>
  <c r="G154" i="9"/>
  <c r="F154" i="9"/>
  <c r="E154" i="9"/>
  <c r="B154" i="9" s="1"/>
  <c r="H153" i="9"/>
  <c r="G153" i="9"/>
  <c r="F153" i="9"/>
  <c r="H152" i="9"/>
  <c r="G152" i="9"/>
  <c r="F152" i="9"/>
  <c r="E152" i="9"/>
  <c r="B152" i="9" s="1"/>
  <c r="H151" i="9"/>
  <c r="G151" i="9"/>
  <c r="F151" i="9"/>
  <c r="H150" i="9"/>
  <c r="G150" i="9"/>
  <c r="F150" i="9"/>
  <c r="E150" i="9"/>
  <c r="B150" i="9" s="1"/>
  <c r="H149" i="9"/>
  <c r="G149" i="9"/>
  <c r="F149" i="9"/>
  <c r="H148" i="9"/>
  <c r="G148" i="9"/>
  <c r="F148" i="9"/>
  <c r="E148" i="9"/>
  <c r="B148" i="9" s="1"/>
  <c r="H147" i="9"/>
  <c r="G147" i="9"/>
  <c r="F147" i="9"/>
  <c r="H146" i="9"/>
  <c r="G146" i="9"/>
  <c r="F146" i="9"/>
  <c r="E146" i="9"/>
  <c r="B146" i="9" s="1"/>
  <c r="H145" i="9"/>
  <c r="G145" i="9"/>
  <c r="F145" i="9"/>
  <c r="H144" i="9"/>
  <c r="G144" i="9"/>
  <c r="F144" i="9"/>
  <c r="E144" i="9"/>
  <c r="B144" i="9" s="1"/>
  <c r="H143" i="9"/>
  <c r="G143" i="9"/>
  <c r="F143" i="9"/>
  <c r="F142" i="9"/>
  <c r="H141" i="9"/>
  <c r="E141" i="9" s="1"/>
  <c r="G141" i="9"/>
  <c r="F141" i="9"/>
  <c r="H140" i="9"/>
  <c r="G140" i="9"/>
  <c r="F140" i="9"/>
  <c r="E140" i="9"/>
  <c r="B140" i="9" s="1"/>
  <c r="H139" i="9"/>
  <c r="G139" i="9"/>
  <c r="F139" i="9"/>
  <c r="H138" i="9"/>
  <c r="G138" i="9"/>
  <c r="E138" i="9" s="1"/>
  <c r="B138" i="9" s="1"/>
  <c r="F138" i="9"/>
  <c r="H137" i="9"/>
  <c r="E137" i="9" s="1"/>
  <c r="B137" i="9" s="1"/>
  <c r="G137" i="9"/>
  <c r="F137" i="9"/>
  <c r="H136" i="9"/>
  <c r="G136" i="9"/>
  <c r="E136" i="9" s="1"/>
  <c r="B136" i="9" s="1"/>
  <c r="F136" i="9"/>
  <c r="H135" i="9"/>
  <c r="G135" i="9"/>
  <c r="F135" i="9"/>
  <c r="H134" i="9"/>
  <c r="E134" i="9" s="1"/>
  <c r="G134" i="9"/>
  <c r="F134" i="9"/>
  <c r="H133" i="9"/>
  <c r="E133" i="9" s="1"/>
  <c r="G133" i="9"/>
  <c r="F133" i="9"/>
  <c r="H132" i="9"/>
  <c r="G132" i="9"/>
  <c r="F132" i="9"/>
  <c r="E132" i="9"/>
  <c r="B132" i="9" s="1"/>
  <c r="H131" i="9"/>
  <c r="G131" i="9"/>
  <c r="F131" i="9"/>
  <c r="H130" i="9"/>
  <c r="G130" i="9"/>
  <c r="E130" i="9" s="1"/>
  <c r="B130" i="9" s="1"/>
  <c r="F130" i="9"/>
  <c r="H129" i="9"/>
  <c r="E129" i="9" s="1"/>
  <c r="B129" i="9" s="1"/>
  <c r="G129" i="9"/>
  <c r="F129" i="9"/>
  <c r="H128" i="9"/>
  <c r="G128" i="9"/>
  <c r="E128" i="9" s="1"/>
  <c r="B128" i="9" s="1"/>
  <c r="F128" i="9"/>
  <c r="H127" i="9"/>
  <c r="G127" i="9"/>
  <c r="F127" i="9"/>
  <c r="H126" i="9"/>
  <c r="E126" i="9" s="1"/>
  <c r="B126" i="9" s="1"/>
  <c r="G126" i="9"/>
  <c r="F126" i="9"/>
  <c r="H125" i="9"/>
  <c r="E125" i="9" s="1"/>
  <c r="G125" i="9"/>
  <c r="F125" i="9"/>
  <c r="H124" i="9"/>
  <c r="G124" i="9"/>
  <c r="F124" i="9"/>
  <c r="E124" i="9"/>
  <c r="B124" i="9" s="1"/>
  <c r="H123" i="9"/>
  <c r="G123" i="9"/>
  <c r="F123" i="9"/>
  <c r="H122" i="9"/>
  <c r="G122" i="9"/>
  <c r="F122" i="9"/>
  <c r="H121" i="9"/>
  <c r="E121" i="9" s="1"/>
  <c r="B121" i="9" s="1"/>
  <c r="G121" i="9"/>
  <c r="F121" i="9"/>
  <c r="H120" i="9"/>
  <c r="G120" i="9"/>
  <c r="E120" i="9" s="1"/>
  <c r="B120" i="9" s="1"/>
  <c r="F120" i="9"/>
  <c r="H119" i="9"/>
  <c r="G119" i="9"/>
  <c r="F119" i="9"/>
  <c r="H118" i="9"/>
  <c r="E118" i="9" s="1"/>
  <c r="B118" i="9" s="1"/>
  <c r="G118" i="9"/>
  <c r="F118" i="9"/>
  <c r="H117" i="9"/>
  <c r="E117" i="9" s="1"/>
  <c r="G117" i="9"/>
  <c r="F117" i="9"/>
  <c r="H116" i="9"/>
  <c r="G116" i="9"/>
  <c r="F116" i="9"/>
  <c r="E116" i="9"/>
  <c r="B116" i="9" s="1"/>
  <c r="H115" i="9"/>
  <c r="G115" i="9"/>
  <c r="F115" i="9"/>
  <c r="H114" i="9"/>
  <c r="G114" i="9"/>
  <c r="E114" i="9" s="1"/>
  <c r="B114" i="9" s="1"/>
  <c r="F114" i="9"/>
  <c r="H113" i="9"/>
  <c r="E113" i="9" s="1"/>
  <c r="B113" i="9" s="1"/>
  <c r="G113" i="9"/>
  <c r="F113" i="9"/>
  <c r="H112" i="9"/>
  <c r="G112" i="9"/>
  <c r="E112" i="9" s="1"/>
  <c r="B112" i="9" s="1"/>
  <c r="F112" i="9"/>
  <c r="H111" i="9"/>
  <c r="G111" i="9"/>
  <c r="F111" i="9"/>
  <c r="H110" i="9"/>
  <c r="E110" i="9" s="1"/>
  <c r="G110" i="9"/>
  <c r="F110" i="9"/>
  <c r="H109" i="9"/>
  <c r="E109" i="9" s="1"/>
  <c r="G109" i="9"/>
  <c r="F109" i="9"/>
  <c r="H108" i="9"/>
  <c r="G108" i="9"/>
  <c r="F108" i="9"/>
  <c r="E108" i="9"/>
  <c r="B108" i="9" s="1"/>
  <c r="H107" i="9"/>
  <c r="G107" i="9"/>
  <c r="F107" i="9"/>
  <c r="H106" i="9"/>
  <c r="G106" i="9"/>
  <c r="E106" i="9" s="1"/>
  <c r="B106" i="9" s="1"/>
  <c r="F106" i="9"/>
  <c r="H105" i="9"/>
  <c r="E105" i="9" s="1"/>
  <c r="B105" i="9" s="1"/>
  <c r="G105" i="9"/>
  <c r="F105" i="9"/>
  <c r="H104" i="9"/>
  <c r="G104" i="9"/>
  <c r="E104" i="9" s="1"/>
  <c r="B104" i="9" s="1"/>
  <c r="F104" i="9"/>
  <c r="H103" i="9"/>
  <c r="G103" i="9"/>
  <c r="E103" i="9" s="1"/>
  <c r="B103" i="9" s="1"/>
  <c r="F103" i="9"/>
  <c r="H102" i="9"/>
  <c r="G102" i="9"/>
  <c r="E102" i="9" s="1"/>
  <c r="B102" i="9" s="1"/>
  <c r="F102" i="9"/>
  <c r="H101" i="9"/>
  <c r="G101" i="9"/>
  <c r="E101" i="9" s="1"/>
  <c r="B101" i="9" s="1"/>
  <c r="F101" i="9"/>
  <c r="H100" i="9"/>
  <c r="G100" i="9"/>
  <c r="F100" i="9"/>
  <c r="H99" i="9"/>
  <c r="G99" i="9"/>
  <c r="F99" i="9"/>
  <c r="E99" i="9"/>
  <c r="B99" i="9" s="1"/>
  <c r="H98" i="9"/>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F92" i="9"/>
  <c r="H91" i="9"/>
  <c r="G91" i="9"/>
  <c r="F91" i="9"/>
  <c r="E91" i="9"/>
  <c r="B91" i="9" s="1"/>
  <c r="H90" i="9"/>
  <c r="G90" i="9"/>
  <c r="F90" i="9"/>
  <c r="E90" i="9"/>
  <c r="B90" i="9" s="1"/>
  <c r="H89" i="9"/>
  <c r="G89" i="9"/>
  <c r="F89" i="9"/>
  <c r="E89" i="9"/>
  <c r="H88" i="9"/>
  <c r="E88" i="9" s="1"/>
  <c r="G88" i="9"/>
  <c r="F88" i="9"/>
  <c r="H87" i="9"/>
  <c r="G87" i="9"/>
  <c r="F87" i="9"/>
  <c r="E87" i="9"/>
  <c r="B87" i="9" s="1"/>
  <c r="H86" i="9"/>
  <c r="E86" i="9" s="1"/>
  <c r="B86" i="9" s="1"/>
  <c r="G86" i="9"/>
  <c r="F86" i="9"/>
  <c r="H85" i="9"/>
  <c r="G85" i="9"/>
  <c r="E85" i="9" s="1"/>
  <c r="B85" i="9" s="1"/>
  <c r="F85" i="9"/>
  <c r="H84" i="9"/>
  <c r="E84" i="9" s="1"/>
  <c r="B84" i="9" s="1"/>
  <c r="G84" i="9"/>
  <c r="F84" i="9"/>
  <c r="H83" i="9"/>
  <c r="G83" i="9"/>
  <c r="E83" i="9" s="1"/>
  <c r="B83" i="9" s="1"/>
  <c r="F83" i="9"/>
  <c r="H82" i="9"/>
  <c r="G82" i="9"/>
  <c r="F82" i="9"/>
  <c r="H81" i="9"/>
  <c r="G81" i="9"/>
  <c r="F81" i="9"/>
  <c r="E81" i="9"/>
  <c r="H80" i="9"/>
  <c r="E80" i="9" s="1"/>
  <c r="G80" i="9"/>
  <c r="F80" i="9"/>
  <c r="H79" i="9"/>
  <c r="G79" i="9"/>
  <c r="F79" i="9"/>
  <c r="E79" i="9"/>
  <c r="B79" i="9" s="1"/>
  <c r="H78" i="9"/>
  <c r="G78" i="9"/>
  <c r="F78" i="9"/>
  <c r="E78" i="9"/>
  <c r="B78" i="9" s="1"/>
  <c r="H77" i="9"/>
  <c r="E77" i="9" s="1"/>
  <c r="B77" i="9" s="1"/>
  <c r="G77" i="9"/>
  <c r="F77" i="9"/>
  <c r="H76" i="9"/>
  <c r="G76" i="9"/>
  <c r="F76" i="9"/>
  <c r="H75" i="9"/>
  <c r="E75" i="9" s="1"/>
  <c r="B75" i="9" s="1"/>
  <c r="G75" i="9"/>
  <c r="F75" i="9"/>
  <c r="H74" i="9"/>
  <c r="G74" i="9"/>
  <c r="E74" i="9" s="1"/>
  <c r="B74" i="9" s="1"/>
  <c r="F74" i="9"/>
  <c r="H73" i="9"/>
  <c r="G73" i="9"/>
  <c r="F73" i="9"/>
  <c r="H72" i="9"/>
  <c r="G72" i="9"/>
  <c r="F72" i="9"/>
  <c r="E72" i="9"/>
  <c r="H71" i="9"/>
  <c r="E71" i="9" s="1"/>
  <c r="G71" i="9"/>
  <c r="F71" i="9"/>
  <c r="H70" i="9"/>
  <c r="G70" i="9"/>
  <c r="F70" i="9"/>
  <c r="E70" i="9"/>
  <c r="B70" i="9" s="1"/>
  <c r="H69" i="9"/>
  <c r="G69" i="9"/>
  <c r="F69" i="9"/>
  <c r="E69" i="9"/>
  <c r="B69" i="9" s="1"/>
  <c r="H68" i="9"/>
  <c r="G68" i="9"/>
  <c r="F68" i="9"/>
  <c r="E68" i="9"/>
  <c r="H67" i="9"/>
  <c r="E67" i="9" s="1"/>
  <c r="G67" i="9"/>
  <c r="F67" i="9"/>
  <c r="H66" i="9"/>
  <c r="G66" i="9"/>
  <c r="F66" i="9"/>
  <c r="E66" i="9"/>
  <c r="B66" i="9" s="1"/>
  <c r="H65" i="9"/>
  <c r="G65" i="9"/>
  <c r="F65" i="9"/>
  <c r="E65" i="9"/>
  <c r="B65" i="9" s="1"/>
  <c r="H64" i="9"/>
  <c r="G64" i="9"/>
  <c r="F64" i="9"/>
  <c r="E64" i="9"/>
  <c r="H63" i="9"/>
  <c r="E63" i="9" s="1"/>
  <c r="G63" i="9"/>
  <c r="F63" i="9"/>
  <c r="H62" i="9"/>
  <c r="G62" i="9"/>
  <c r="F62" i="9"/>
  <c r="E62" i="9"/>
  <c r="B62" i="9" s="1"/>
  <c r="H61" i="9"/>
  <c r="E61" i="9" s="1"/>
  <c r="B61" i="9" s="1"/>
  <c r="G61" i="9"/>
  <c r="F61" i="9"/>
  <c r="H60" i="9"/>
  <c r="G60" i="9"/>
  <c r="F60" i="9"/>
  <c r="H59" i="9"/>
  <c r="G59" i="9"/>
  <c r="E59" i="9" s="1"/>
  <c r="B59" i="9" s="1"/>
  <c r="F59" i="9"/>
  <c r="H58" i="9"/>
  <c r="G58" i="9"/>
  <c r="F58" i="9"/>
  <c r="E58" i="9"/>
  <c r="B58" i="9" s="1"/>
  <c r="H57" i="9"/>
  <c r="E57" i="9" s="1"/>
  <c r="B57" i="9" s="1"/>
  <c r="G57" i="9"/>
  <c r="F57" i="9"/>
  <c r="H56" i="9"/>
  <c r="G56" i="9"/>
  <c r="E56" i="9" s="1"/>
  <c r="B56" i="9" s="1"/>
  <c r="F56" i="9"/>
  <c r="H55" i="9"/>
  <c r="E55" i="9" s="1"/>
  <c r="B55" i="9" s="1"/>
  <c r="G55" i="9"/>
  <c r="F55" i="9"/>
  <c r="H54" i="9"/>
  <c r="G54" i="9"/>
  <c r="E54" i="9" s="1"/>
  <c r="B54" i="9" s="1"/>
  <c r="F54" i="9"/>
  <c r="H53" i="9"/>
  <c r="G53" i="9"/>
  <c r="F53" i="9"/>
  <c r="H52" i="9"/>
  <c r="G52" i="9"/>
  <c r="F52" i="9"/>
  <c r="E52" i="9"/>
  <c r="H51" i="9"/>
  <c r="E51" i="9" s="1"/>
  <c r="G51" i="9"/>
  <c r="F51" i="9"/>
  <c r="H50" i="9"/>
  <c r="G50" i="9"/>
  <c r="F50" i="9"/>
  <c r="E50" i="9"/>
  <c r="B50" i="9" s="1"/>
  <c r="H49" i="9"/>
  <c r="E49" i="9" s="1"/>
  <c r="B49" i="9" s="1"/>
  <c r="G49" i="9"/>
  <c r="F49" i="9"/>
  <c r="H48" i="9"/>
  <c r="G48" i="9"/>
  <c r="F48" i="9"/>
  <c r="H47" i="9"/>
  <c r="G47" i="9"/>
  <c r="F47" i="9"/>
  <c r="H46" i="9"/>
  <c r="G46" i="9"/>
  <c r="F46" i="9"/>
  <c r="E46" i="9"/>
  <c r="B46" i="9" s="1"/>
  <c r="H45" i="9"/>
  <c r="E45" i="9" s="1"/>
  <c r="B45" i="9" s="1"/>
  <c r="G45" i="9"/>
  <c r="F45" i="9"/>
  <c r="H44" i="9"/>
  <c r="G44" i="9"/>
  <c r="E44" i="9" s="1"/>
  <c r="B44" i="9" s="1"/>
  <c r="F44" i="9"/>
  <c r="H43" i="9"/>
  <c r="E43" i="9" s="1"/>
  <c r="B43" i="9" s="1"/>
  <c r="G43" i="9"/>
  <c r="F43" i="9"/>
  <c r="H42" i="9"/>
  <c r="G42" i="9"/>
  <c r="E42" i="9" s="1"/>
  <c r="B42" i="9" s="1"/>
  <c r="F42" i="9"/>
  <c r="H41" i="9"/>
  <c r="G41" i="9"/>
  <c r="F41" i="9"/>
  <c r="H40" i="9"/>
  <c r="G40" i="9"/>
  <c r="F40" i="9"/>
  <c r="H39" i="9"/>
  <c r="G39" i="9"/>
  <c r="F39" i="9"/>
  <c r="H38" i="9"/>
  <c r="G38" i="9"/>
  <c r="F38" i="9"/>
  <c r="E38" i="9"/>
  <c r="B38" i="9" s="1"/>
  <c r="H37" i="9"/>
  <c r="G37" i="9"/>
  <c r="F37" i="9"/>
  <c r="H36" i="9"/>
  <c r="G36" i="9"/>
  <c r="F36" i="9"/>
  <c r="H35" i="9"/>
  <c r="G35" i="9"/>
  <c r="E35" i="9" s="1"/>
  <c r="B35" i="9" s="1"/>
  <c r="F35" i="9"/>
  <c r="H34" i="9"/>
  <c r="G34" i="9"/>
  <c r="F34" i="9"/>
  <c r="E34" i="9"/>
  <c r="B34" i="9" s="1"/>
  <c r="H33" i="9"/>
  <c r="E33" i="9" s="1"/>
  <c r="B33" i="9" s="1"/>
  <c r="G33" i="9"/>
  <c r="F33" i="9"/>
  <c r="H32" i="9"/>
  <c r="G32" i="9"/>
  <c r="E32" i="9" s="1"/>
  <c r="B32" i="9" s="1"/>
  <c r="F32" i="9"/>
  <c r="H31" i="9"/>
  <c r="G31" i="9"/>
  <c r="E31" i="9" s="1"/>
  <c r="F31" i="9"/>
  <c r="B31" i="9"/>
  <c r="H30" i="9"/>
  <c r="G30" i="9"/>
  <c r="F30" i="9"/>
  <c r="E30" i="9"/>
  <c r="B30" i="9" s="1"/>
  <c r="H29" i="9"/>
  <c r="G29" i="9"/>
  <c r="F29" i="9"/>
  <c r="H28" i="9"/>
  <c r="G28" i="9"/>
  <c r="F28" i="9"/>
  <c r="H27" i="9"/>
  <c r="E27" i="9" s="1"/>
  <c r="B27" i="9" s="1"/>
  <c r="G27" i="9"/>
  <c r="F27" i="9"/>
  <c r="H26" i="9"/>
  <c r="G26" i="9"/>
  <c r="F26" i="9"/>
  <c r="H25" i="9"/>
  <c r="G25" i="9"/>
  <c r="F25" i="9"/>
  <c r="H24" i="9"/>
  <c r="E24" i="9" s="1"/>
  <c r="B24" i="9" s="1"/>
  <c r="G24" i="9"/>
  <c r="F24" i="9"/>
  <c r="H23" i="9"/>
  <c r="G23" i="9"/>
  <c r="E23" i="9" s="1"/>
  <c r="B23" i="9" s="1"/>
  <c r="F23" i="9"/>
  <c r="H22" i="9"/>
  <c r="G22" i="9"/>
  <c r="F22" i="9"/>
  <c r="H21" i="9"/>
  <c r="G21" i="9"/>
  <c r="F21" i="9"/>
  <c r="F20" i="9"/>
  <c r="F4" i="9"/>
  <c r="O3" i="9"/>
  <c r="G274" i="9" s="1"/>
  <c r="I3" i="9"/>
  <c r="H3" i="9"/>
  <c r="G3" i="9"/>
  <c r="D101" i="8"/>
  <c r="D95" i="8"/>
  <c r="D90" i="8"/>
  <c r="D85" i="8"/>
  <c r="D80" i="8"/>
  <c r="D75" i="8"/>
  <c r="D70" i="8"/>
  <c r="D65" i="8"/>
  <c r="D60" i="8"/>
  <c r="D55" i="8"/>
  <c r="D50" i="8"/>
  <c r="D49" i="8"/>
  <c r="D44" i="8"/>
  <c r="D43" i="8" s="1"/>
  <c r="I35" i="3" s="1"/>
  <c r="D36" i="8"/>
  <c r="D26" i="8"/>
  <c r="D24" i="8" s="1"/>
  <c r="C1499" i="1" s="1"/>
  <c r="H1499" i="1" s="1"/>
  <c r="D18" i="8"/>
  <c r="D8" i="8"/>
  <c r="D6" i="8" s="1"/>
  <c r="E44" i="7"/>
  <c r="I32" i="3" s="1"/>
  <c r="D44" i="7"/>
  <c r="E39" i="7"/>
  <c r="D39" i="7"/>
  <c r="D38" i="7" s="1"/>
  <c r="E38" i="7"/>
  <c r="I31" i="3" s="1"/>
  <c r="E30" i="7"/>
  <c r="D30" i="7"/>
  <c r="E23" i="7"/>
  <c r="E22" i="7" s="1"/>
  <c r="I30" i="3" s="1"/>
  <c r="D23" i="7"/>
  <c r="D22" i="7"/>
  <c r="E7" i="7"/>
  <c r="E6" i="7" s="1"/>
  <c r="D7" i="7"/>
  <c r="D6" i="7"/>
  <c r="D5" i="7" s="1"/>
  <c r="E5" i="7"/>
  <c r="I29" i="3" s="1"/>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2" i="6" s="1"/>
  <c r="F121" i="6"/>
  <c r="F120" i="6"/>
  <c r="F119" i="6"/>
  <c r="E118" i="6"/>
  <c r="D118" i="6"/>
  <c r="F118" i="6" s="1"/>
  <c r="F117" i="6"/>
  <c r="F116" i="6"/>
  <c r="E115" i="6"/>
  <c r="D115" i="6"/>
  <c r="F115"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250" i="5"/>
  <c r="F250" i="5" s="1"/>
  <c r="F249" i="5"/>
  <c r="F248" i="5"/>
  <c r="F247" i="5"/>
  <c r="E246" i="5"/>
  <c r="D246" i="5"/>
  <c r="F246" i="5" s="1"/>
  <c r="F244" i="5"/>
  <c r="F243" i="5"/>
  <c r="E242" i="5"/>
  <c r="D242" i="5"/>
  <c r="F242" i="5" s="1"/>
  <c r="F241" i="5"/>
  <c r="F240" i="5"/>
  <c r="E239" i="5"/>
  <c r="E238"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F86" i="5"/>
  <c r="F85" i="5"/>
  <c r="F84" i="5"/>
  <c r="F83" i="5"/>
  <c r="F82" i="5"/>
  <c r="F81" i="5"/>
  <c r="F80" i="5"/>
  <c r="E79" i="5"/>
  <c r="D79" i="5"/>
  <c r="F79"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E12" i="5"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2" i="1" s="1"/>
  <c r="D417" i="4"/>
  <c r="E416" i="4"/>
  <c r="D416" i="4"/>
  <c r="C411" i="1"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79" i="1" s="1"/>
  <c r="H79" i="1"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8" i="1"/>
  <c r="C1578" i="1"/>
  <c r="G1578" i="1" s="1"/>
  <c r="C1577" i="1"/>
  <c r="C1576" i="1"/>
  <c r="G1576" i="1" s="1"/>
  <c r="C1575" i="1"/>
  <c r="C1574" i="1"/>
  <c r="C1573" i="1"/>
  <c r="C1572" i="1"/>
  <c r="G1572" i="1" s="1"/>
  <c r="C1571" i="1"/>
  <c r="C1570" i="1"/>
  <c r="G1570" i="1" s="1"/>
  <c r="G1569" i="1"/>
  <c r="C1569" i="1"/>
  <c r="H1569" i="1" s="1"/>
  <c r="C1568" i="1"/>
  <c r="G1568" i="1" s="1"/>
  <c r="C1567" i="1"/>
  <c r="H1567" i="1" s="1"/>
  <c r="C1566" i="1"/>
  <c r="G1566" i="1" s="1"/>
  <c r="G1565" i="1"/>
  <c r="C1565" i="1"/>
  <c r="H1565" i="1" s="1"/>
  <c r="C1564" i="1"/>
  <c r="G1564" i="1" s="1"/>
  <c r="C1563" i="1"/>
  <c r="C1562" i="1"/>
  <c r="G1562" i="1" s="1"/>
  <c r="G1561" i="1"/>
  <c r="C1561" i="1"/>
  <c r="H1561" i="1" s="1"/>
  <c r="C1560" i="1"/>
  <c r="G1560" i="1" s="1"/>
  <c r="C1559" i="1"/>
  <c r="H1559" i="1" s="1"/>
  <c r="C1558" i="1"/>
  <c r="G1558" i="1" s="1"/>
  <c r="G1557" i="1"/>
  <c r="C1557" i="1"/>
  <c r="H1557" i="1" s="1"/>
  <c r="C1556" i="1"/>
  <c r="G1556" i="1" s="1"/>
  <c r="C1555" i="1"/>
  <c r="C1554" i="1"/>
  <c r="G1554" i="1" s="1"/>
  <c r="G1553" i="1"/>
  <c r="C1553" i="1"/>
  <c r="H1553" i="1" s="1"/>
  <c r="C1552" i="1"/>
  <c r="G1552" i="1" s="1"/>
  <c r="C1551" i="1"/>
  <c r="H1551" i="1" s="1"/>
  <c r="C1550" i="1"/>
  <c r="G1550" i="1" s="1"/>
  <c r="G1549" i="1"/>
  <c r="C1549" i="1"/>
  <c r="H1549" i="1" s="1"/>
  <c r="C1548" i="1"/>
  <c r="G1548" i="1" s="1"/>
  <c r="C1547" i="1"/>
  <c r="C1546" i="1"/>
  <c r="G1546" i="1" s="1"/>
  <c r="G1545" i="1"/>
  <c r="C1545" i="1"/>
  <c r="H1545" i="1" s="1"/>
  <c r="C1544" i="1"/>
  <c r="G1544" i="1" s="1"/>
  <c r="C1543" i="1"/>
  <c r="H1543" i="1" s="1"/>
  <c r="C1542" i="1"/>
  <c r="G1542" i="1" s="1"/>
  <c r="G1541" i="1"/>
  <c r="C1541" i="1"/>
  <c r="H1541" i="1" s="1"/>
  <c r="C1540" i="1"/>
  <c r="G1540" i="1" s="1"/>
  <c r="C1539" i="1"/>
  <c r="C1538" i="1"/>
  <c r="G1538" i="1" s="1"/>
  <c r="G1537" i="1"/>
  <c r="C1537" i="1"/>
  <c r="H1537" i="1" s="1"/>
  <c r="C1536" i="1"/>
  <c r="G1536" i="1" s="1"/>
  <c r="C1535" i="1"/>
  <c r="H1535" i="1" s="1"/>
  <c r="C1534" i="1"/>
  <c r="G1534" i="1" s="1"/>
  <c r="G1533" i="1"/>
  <c r="C1533" i="1"/>
  <c r="H1533" i="1" s="1"/>
  <c r="C1532" i="1"/>
  <c r="G1532" i="1" s="1"/>
  <c r="C1531" i="1"/>
  <c r="C1530" i="1"/>
  <c r="G1530" i="1" s="1"/>
  <c r="G1529" i="1"/>
  <c r="C1529" i="1"/>
  <c r="H1529" i="1" s="1"/>
  <c r="C1528" i="1"/>
  <c r="G1528" i="1" s="1"/>
  <c r="C1527" i="1"/>
  <c r="H1527" i="1" s="1"/>
  <c r="C1526" i="1"/>
  <c r="G1526" i="1" s="1"/>
  <c r="G1525" i="1"/>
  <c r="C1525" i="1"/>
  <c r="H1525" i="1" s="1"/>
  <c r="C1524" i="1"/>
  <c r="G1524" i="1" s="1"/>
  <c r="C1523" i="1"/>
  <c r="C1522" i="1"/>
  <c r="G1522" i="1" s="1"/>
  <c r="G1521" i="1"/>
  <c r="C1521" i="1"/>
  <c r="H1521" i="1" s="1"/>
  <c r="C1520" i="1"/>
  <c r="G1520" i="1" s="1"/>
  <c r="C1519" i="1"/>
  <c r="H1519" i="1" s="1"/>
  <c r="C1518" i="1"/>
  <c r="C1516" i="1"/>
  <c r="G1516" i="1" s="1"/>
  <c r="G1515" i="1"/>
  <c r="C1515" i="1"/>
  <c r="H1515" i="1" s="1"/>
  <c r="C1514" i="1"/>
  <c r="G1514" i="1" s="1"/>
  <c r="G1513" i="1"/>
  <c r="C1513" i="1"/>
  <c r="H1513" i="1" s="1"/>
  <c r="C1512" i="1"/>
  <c r="G1512" i="1" s="1"/>
  <c r="C1511" i="1"/>
  <c r="C1510" i="1"/>
  <c r="G1510" i="1" s="1"/>
  <c r="C1509" i="1"/>
  <c r="C1508" i="1"/>
  <c r="G1508" i="1" s="1"/>
  <c r="C1507" i="1"/>
  <c r="H1507" i="1" s="1"/>
  <c r="C1506" i="1"/>
  <c r="G1506" i="1" s="1"/>
  <c r="C1505" i="1"/>
  <c r="C1504" i="1"/>
  <c r="G1504" i="1" s="1"/>
  <c r="G1503" i="1"/>
  <c r="C1503" i="1"/>
  <c r="H1503" i="1" s="1"/>
  <c r="C1502" i="1"/>
  <c r="G1502" i="1" s="1"/>
  <c r="C1500" i="1"/>
  <c r="G1500" i="1" s="1"/>
  <c r="G1499" i="1"/>
  <c r="C1498" i="1"/>
  <c r="G1498" i="1" s="1"/>
  <c r="C1497" i="1"/>
  <c r="H1497" i="1" s="1"/>
  <c r="C1496" i="1"/>
  <c r="G1496" i="1" s="1"/>
  <c r="G1495" i="1"/>
  <c r="C1495" i="1"/>
  <c r="H1495" i="1" s="1"/>
  <c r="C1494" i="1"/>
  <c r="G1494" i="1" s="1"/>
  <c r="C1493" i="1"/>
  <c r="C1492" i="1"/>
  <c r="G1492" i="1" s="1"/>
  <c r="G1491" i="1"/>
  <c r="C1491" i="1"/>
  <c r="H1491" i="1" s="1"/>
  <c r="C1490" i="1"/>
  <c r="G1490" i="1" s="1"/>
  <c r="G1489" i="1"/>
  <c r="C1489" i="1"/>
  <c r="H1489" i="1" s="1"/>
  <c r="C1488" i="1"/>
  <c r="G1488" i="1" s="1"/>
  <c r="C1487" i="1"/>
  <c r="C1486" i="1"/>
  <c r="G1486" i="1" s="1"/>
  <c r="C1485" i="1"/>
  <c r="C1484" i="1"/>
  <c r="G1484" i="1" s="1"/>
  <c r="C1483" i="1"/>
  <c r="H1483" i="1" s="1"/>
  <c r="C1482" i="1"/>
  <c r="G1482" i="1" s="1"/>
  <c r="C1481" i="1"/>
  <c r="C1480" i="1"/>
  <c r="G1480" i="1" s="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H1438" i="1"/>
  <c r="D1438" i="1"/>
  <c r="C1438" i="1"/>
  <c r="G1438" i="1" s="1"/>
  <c r="D1437" i="1"/>
  <c r="C1437" i="1"/>
  <c r="C1436" i="1"/>
  <c r="D1434" i="1"/>
  <c r="C1434" i="1"/>
  <c r="H1433" i="1"/>
  <c r="D1433" i="1"/>
  <c r="C1433" i="1"/>
  <c r="D1432" i="1"/>
  <c r="C1432" i="1"/>
  <c r="H1431" i="1"/>
  <c r="D1431" i="1"/>
  <c r="C1431" i="1"/>
  <c r="G1431" i="1" s="1"/>
  <c r="D1430" i="1"/>
  <c r="H1430" i="1" s="1"/>
  <c r="C1430" i="1"/>
  <c r="D1429" i="1"/>
  <c r="C1429" i="1"/>
  <c r="D1428" i="1"/>
  <c r="H1428" i="1" s="1"/>
  <c r="C1428" i="1"/>
  <c r="H1427" i="1"/>
  <c r="D1427" i="1"/>
  <c r="C1427" i="1"/>
  <c r="G1427" i="1" s="1"/>
  <c r="D1426" i="1"/>
  <c r="C1426" i="1"/>
  <c r="D1425" i="1"/>
  <c r="H1425" i="1" s="1"/>
  <c r="C1425" i="1"/>
  <c r="D1424" i="1"/>
  <c r="H1424" i="1" s="1"/>
  <c r="C1424" i="1"/>
  <c r="H1423" i="1"/>
  <c r="C1423" i="1"/>
  <c r="G1423" i="1" s="1"/>
  <c r="D1422" i="1"/>
  <c r="H1422" i="1" s="1"/>
  <c r="C1422" i="1"/>
  <c r="D1421" i="1"/>
  <c r="C1421" i="1"/>
  <c r="D1420" i="1"/>
  <c r="H1420" i="1" s="1"/>
  <c r="C1420" i="1"/>
  <c r="D1419" i="1"/>
  <c r="C1419" i="1"/>
  <c r="D1418" i="1"/>
  <c r="C1418" i="1"/>
  <c r="D1417" i="1"/>
  <c r="H1417" i="1" s="1"/>
  <c r="C1417" i="1"/>
  <c r="D1416" i="1"/>
  <c r="H1416" i="1" s="1"/>
  <c r="C1416" i="1"/>
  <c r="H1415" i="1"/>
  <c r="D1415" i="1"/>
  <c r="C1415" i="1"/>
  <c r="G1415" i="1" s="1"/>
  <c r="D1414" i="1"/>
  <c r="C1414" i="1"/>
  <c r="D1413" i="1"/>
  <c r="C1413" i="1"/>
  <c r="D1412" i="1"/>
  <c r="H1412" i="1" s="1"/>
  <c r="C1412" i="1"/>
  <c r="D1411" i="1"/>
  <c r="C1411" i="1"/>
  <c r="D1410" i="1"/>
  <c r="C1410" i="1"/>
  <c r="H1409" i="1"/>
  <c r="D1409" i="1"/>
  <c r="C1409" i="1"/>
  <c r="D1408" i="1"/>
  <c r="D1407" i="1"/>
  <c r="C1407" i="1"/>
  <c r="D1406" i="1"/>
  <c r="C1406" i="1"/>
  <c r="G1406" i="1" s="1"/>
  <c r="D1405" i="1"/>
  <c r="H1405" i="1" s="1"/>
  <c r="C1405" i="1"/>
  <c r="D1404" i="1"/>
  <c r="C1404" i="1"/>
  <c r="G1404" i="1" s="1"/>
  <c r="D1403" i="1"/>
  <c r="H1403" i="1" s="1"/>
  <c r="C1403" i="1"/>
  <c r="D1402" i="1"/>
  <c r="C1402" i="1"/>
  <c r="G1402" i="1" s="1"/>
  <c r="D1401" i="1"/>
  <c r="H1401" i="1" s="1"/>
  <c r="C1401" i="1"/>
  <c r="D1400" i="1"/>
  <c r="C1400" i="1"/>
  <c r="G1400" i="1" s="1"/>
  <c r="D1399" i="1"/>
  <c r="H1399" i="1" s="1"/>
  <c r="C1399" i="1"/>
  <c r="D1398" i="1"/>
  <c r="C1398" i="1"/>
  <c r="G1398" i="1" s="1"/>
  <c r="D1397" i="1"/>
  <c r="H1397" i="1" s="1"/>
  <c r="C1397" i="1"/>
  <c r="D1396" i="1"/>
  <c r="C1396" i="1"/>
  <c r="G1396" i="1" s="1"/>
  <c r="D1395" i="1"/>
  <c r="H1395" i="1" s="1"/>
  <c r="C1395" i="1"/>
  <c r="D1394" i="1"/>
  <c r="C1394" i="1"/>
  <c r="G1394" i="1" s="1"/>
  <c r="D1393" i="1"/>
  <c r="H1393" i="1" s="1"/>
  <c r="C1393" i="1"/>
  <c r="D1392" i="1"/>
  <c r="C1392" i="1"/>
  <c r="G1392" i="1" s="1"/>
  <c r="D1391" i="1"/>
  <c r="H1391" i="1" s="1"/>
  <c r="C1391" i="1"/>
  <c r="D1390" i="1"/>
  <c r="C1390" i="1"/>
  <c r="G1390" i="1" s="1"/>
  <c r="D1389" i="1"/>
  <c r="H1389" i="1" s="1"/>
  <c r="C1389" i="1"/>
  <c r="D1388" i="1"/>
  <c r="C1388" i="1"/>
  <c r="G1388" i="1" s="1"/>
  <c r="D1387" i="1"/>
  <c r="H1387" i="1" s="1"/>
  <c r="C1387" i="1"/>
  <c r="D1386" i="1"/>
  <c r="C1386" i="1"/>
  <c r="G1386" i="1" s="1"/>
  <c r="D1385" i="1"/>
  <c r="H1385" i="1" s="1"/>
  <c r="C1385" i="1"/>
  <c r="D1384" i="1"/>
  <c r="C1384" i="1"/>
  <c r="G1384" i="1" s="1"/>
  <c r="D1382" i="1"/>
  <c r="C1382" i="1"/>
  <c r="G1382" i="1" s="1"/>
  <c r="D1381" i="1"/>
  <c r="H1381" i="1" s="1"/>
  <c r="C1381" i="1"/>
  <c r="D1380" i="1"/>
  <c r="C1380" i="1"/>
  <c r="G1380" i="1" s="1"/>
  <c r="D1379" i="1"/>
  <c r="H1379" i="1" s="1"/>
  <c r="C1379" i="1"/>
  <c r="D1378" i="1"/>
  <c r="C1378" i="1"/>
  <c r="G1378" i="1" s="1"/>
  <c r="D1377" i="1"/>
  <c r="H1377" i="1" s="1"/>
  <c r="C1377" i="1"/>
  <c r="D1376" i="1"/>
  <c r="C1376" i="1"/>
  <c r="G1376" i="1" s="1"/>
  <c r="D1375" i="1"/>
  <c r="H1375" i="1" s="1"/>
  <c r="C1375" i="1"/>
  <c r="D1374" i="1"/>
  <c r="C1374" i="1"/>
  <c r="G1374" i="1" s="1"/>
  <c r="D1373" i="1"/>
  <c r="H1373" i="1" s="1"/>
  <c r="C1373" i="1"/>
  <c r="D1372" i="1"/>
  <c r="C1372" i="1"/>
  <c r="G1372" i="1" s="1"/>
  <c r="D1371" i="1"/>
  <c r="C1371" i="1"/>
  <c r="D1370" i="1"/>
  <c r="C1370" i="1"/>
  <c r="G1370" i="1" s="1"/>
  <c r="D1369" i="1"/>
  <c r="C1369" i="1"/>
  <c r="D1368" i="1"/>
  <c r="C1368" i="1"/>
  <c r="G1368" i="1" s="1"/>
  <c r="D1367" i="1"/>
  <c r="C1367" i="1"/>
  <c r="D1366" i="1"/>
  <c r="C1366" i="1"/>
  <c r="G1366" i="1" s="1"/>
  <c r="D1365" i="1"/>
  <c r="C1365" i="1"/>
  <c r="D1364" i="1"/>
  <c r="C1364" i="1"/>
  <c r="G1364" i="1" s="1"/>
  <c r="D1363" i="1"/>
  <c r="C1363" i="1"/>
  <c r="D1362" i="1"/>
  <c r="C1362" i="1"/>
  <c r="G1362" i="1" s="1"/>
  <c r="D1361" i="1"/>
  <c r="C1361" i="1"/>
  <c r="D1360" i="1"/>
  <c r="C1360" i="1"/>
  <c r="G1360" i="1" s="1"/>
  <c r="D1359" i="1"/>
  <c r="C1359" i="1"/>
  <c r="D1358" i="1"/>
  <c r="C1358" i="1"/>
  <c r="G1358" i="1" s="1"/>
  <c r="D1357" i="1"/>
  <c r="C1357" i="1"/>
  <c r="D1356" i="1"/>
  <c r="C1356" i="1"/>
  <c r="G1356" i="1" s="1"/>
  <c r="D1355" i="1"/>
  <c r="C1355" i="1"/>
  <c r="D1354" i="1"/>
  <c r="C1354" i="1"/>
  <c r="G1354" i="1" s="1"/>
  <c r="D1353" i="1"/>
  <c r="C1353" i="1"/>
  <c r="D1352" i="1"/>
  <c r="C1352" i="1"/>
  <c r="G1352" i="1" s="1"/>
  <c r="D1351" i="1"/>
  <c r="C1351" i="1"/>
  <c r="D1350" i="1"/>
  <c r="C1350" i="1"/>
  <c r="G1350" i="1" s="1"/>
  <c r="D1349" i="1"/>
  <c r="C1349" i="1"/>
  <c r="D1348" i="1"/>
  <c r="C1348" i="1"/>
  <c r="G1348" i="1" s="1"/>
  <c r="D1347" i="1"/>
  <c r="C1347" i="1"/>
  <c r="D1346" i="1"/>
  <c r="C1346" i="1"/>
  <c r="G1346" i="1" s="1"/>
  <c r="D1345" i="1"/>
  <c r="C1345" i="1"/>
  <c r="D1344" i="1"/>
  <c r="C1344" i="1"/>
  <c r="G1344" i="1" s="1"/>
  <c r="D1343" i="1"/>
  <c r="C1343" i="1"/>
  <c r="D1342" i="1"/>
  <c r="C1342" i="1"/>
  <c r="G1342" i="1" s="1"/>
  <c r="D1341" i="1"/>
  <c r="C1341" i="1"/>
  <c r="D1340" i="1"/>
  <c r="C1340" i="1"/>
  <c r="G1340" i="1" s="1"/>
  <c r="D1339" i="1"/>
  <c r="C1339" i="1"/>
  <c r="D1338" i="1"/>
  <c r="C1338" i="1"/>
  <c r="G1338" i="1" s="1"/>
  <c r="D1337" i="1"/>
  <c r="C1337" i="1"/>
  <c r="D1336" i="1"/>
  <c r="C1336" i="1"/>
  <c r="G1336" i="1" s="1"/>
  <c r="D1335" i="1"/>
  <c r="C1335" i="1"/>
  <c r="D1334" i="1"/>
  <c r="C1334" i="1"/>
  <c r="G1334" i="1" s="1"/>
  <c r="D1333" i="1"/>
  <c r="C1333" i="1"/>
  <c r="D1332" i="1"/>
  <c r="C1332" i="1"/>
  <c r="G1332" i="1" s="1"/>
  <c r="D1331" i="1"/>
  <c r="C1331" i="1"/>
  <c r="D1330" i="1"/>
  <c r="C1330" i="1"/>
  <c r="G1330" i="1" s="1"/>
  <c r="C1329" i="1"/>
  <c r="D1328" i="1"/>
  <c r="C1328" i="1"/>
  <c r="G1328" i="1" s="1"/>
  <c r="D1327" i="1"/>
  <c r="C1327" i="1"/>
  <c r="D1326" i="1"/>
  <c r="C1326" i="1"/>
  <c r="G1326" i="1" s="1"/>
  <c r="D1325" i="1"/>
  <c r="C1325" i="1"/>
  <c r="D1324" i="1"/>
  <c r="C1324" i="1"/>
  <c r="G1324" i="1" s="1"/>
  <c r="D1323" i="1"/>
  <c r="C1323" i="1"/>
  <c r="D1322" i="1"/>
  <c r="C1322" i="1"/>
  <c r="G1322" i="1" s="1"/>
  <c r="D1321" i="1"/>
  <c r="C1321" i="1"/>
  <c r="D1320" i="1"/>
  <c r="C1320" i="1"/>
  <c r="G1320" i="1" s="1"/>
  <c r="D1319" i="1"/>
  <c r="C1319" i="1"/>
  <c r="D1318" i="1"/>
  <c r="C1318" i="1"/>
  <c r="G1318" i="1" s="1"/>
  <c r="D1317" i="1"/>
  <c r="C1317" i="1"/>
  <c r="D1316" i="1"/>
  <c r="C1316" i="1"/>
  <c r="G1316" i="1" s="1"/>
  <c r="D1315" i="1"/>
  <c r="C1315" i="1"/>
  <c r="D1314" i="1"/>
  <c r="C1314" i="1"/>
  <c r="G1314" i="1" s="1"/>
  <c r="D1313" i="1"/>
  <c r="C1313" i="1"/>
  <c r="D1312" i="1"/>
  <c r="C1312" i="1"/>
  <c r="G1312" i="1" s="1"/>
  <c r="D1311" i="1"/>
  <c r="C1311" i="1"/>
  <c r="D1310" i="1"/>
  <c r="C1310" i="1"/>
  <c r="G1310" i="1" s="1"/>
  <c r="D1309" i="1"/>
  <c r="C1309" i="1"/>
  <c r="D1308" i="1"/>
  <c r="C1308" i="1"/>
  <c r="G1308" i="1" s="1"/>
  <c r="D1307" i="1"/>
  <c r="C1307" i="1"/>
  <c r="D1306" i="1"/>
  <c r="C1306" i="1"/>
  <c r="G1306" i="1" s="1"/>
  <c r="D1305" i="1"/>
  <c r="C1305" i="1"/>
  <c r="D1304" i="1"/>
  <c r="C1304" i="1"/>
  <c r="G1304" i="1" s="1"/>
  <c r="D1303" i="1"/>
  <c r="C1303" i="1"/>
  <c r="D1302" i="1"/>
  <c r="C1302" i="1"/>
  <c r="G1302" i="1" s="1"/>
  <c r="D1301" i="1"/>
  <c r="C1301" i="1"/>
  <c r="D1300" i="1"/>
  <c r="C1300" i="1"/>
  <c r="G1300" i="1" s="1"/>
  <c r="C1299" i="1"/>
  <c r="D1298" i="1"/>
  <c r="C1298" i="1"/>
  <c r="G1298" i="1" s="1"/>
  <c r="D1297" i="1"/>
  <c r="C1297" i="1"/>
  <c r="D1296" i="1"/>
  <c r="C1296" i="1"/>
  <c r="G1296" i="1" s="1"/>
  <c r="D1295" i="1"/>
  <c r="C1295" i="1"/>
  <c r="D1294" i="1"/>
  <c r="C1294" i="1"/>
  <c r="G1294" i="1" s="1"/>
  <c r="D1293" i="1"/>
  <c r="C1293" i="1"/>
  <c r="D1292" i="1"/>
  <c r="C1292" i="1"/>
  <c r="G1292" i="1" s="1"/>
  <c r="D1291" i="1"/>
  <c r="C1291" i="1"/>
  <c r="D1290" i="1"/>
  <c r="C1290" i="1"/>
  <c r="G1290" i="1" s="1"/>
  <c r="D1289" i="1"/>
  <c r="C1289" i="1"/>
  <c r="D1288" i="1"/>
  <c r="C1288" i="1"/>
  <c r="G1288" i="1" s="1"/>
  <c r="D1287" i="1"/>
  <c r="C1287" i="1"/>
  <c r="D1286" i="1"/>
  <c r="C1286" i="1"/>
  <c r="G1286" i="1" s="1"/>
  <c r="D1285" i="1"/>
  <c r="C1285" i="1"/>
  <c r="D1284" i="1"/>
  <c r="C1284" i="1"/>
  <c r="G1284" i="1" s="1"/>
  <c r="D1283" i="1"/>
  <c r="C1283" i="1"/>
  <c r="D1282" i="1"/>
  <c r="C1282" i="1"/>
  <c r="G1282" i="1" s="1"/>
  <c r="D1281" i="1"/>
  <c r="C1281" i="1"/>
  <c r="D1280" i="1"/>
  <c r="C1280" i="1"/>
  <c r="G1280" i="1" s="1"/>
  <c r="D1279" i="1"/>
  <c r="C1279" i="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D1221" i="1"/>
  <c r="C1221" i="1"/>
  <c r="G1221" i="1" s="1"/>
  <c r="D1220" i="1"/>
  <c r="C1220" i="1"/>
  <c r="D1219" i="1"/>
  <c r="C1219" i="1"/>
  <c r="G1219" i="1" s="1"/>
  <c r="D1218" i="1"/>
  <c r="C1218" i="1"/>
  <c r="D1217" i="1"/>
  <c r="C1217" i="1"/>
  <c r="G1217" i="1" s="1"/>
  <c r="D1216" i="1"/>
  <c r="C1216" i="1"/>
  <c r="D1215" i="1"/>
  <c r="C1215" i="1"/>
  <c r="G1215" i="1" s="1"/>
  <c r="D1213" i="1"/>
  <c r="C1213" i="1"/>
  <c r="D1212" i="1"/>
  <c r="C1212" i="1"/>
  <c r="G1212" i="1" s="1"/>
  <c r="D1211" i="1"/>
  <c r="C1211" i="1"/>
  <c r="D1210" i="1"/>
  <c r="C1210" i="1"/>
  <c r="G1210" i="1" s="1"/>
  <c r="D1209" i="1"/>
  <c r="C1209" i="1"/>
  <c r="D1208" i="1"/>
  <c r="C1208" i="1"/>
  <c r="G1208" i="1" s="1"/>
  <c r="D1207" i="1"/>
  <c r="C1207" i="1"/>
  <c r="D1206" i="1"/>
  <c r="C1206" i="1"/>
  <c r="G1206" i="1" s="1"/>
  <c r="D1205" i="1"/>
  <c r="C1205" i="1"/>
  <c r="D1204" i="1"/>
  <c r="C1204" i="1"/>
  <c r="G1204" i="1" s="1"/>
  <c r="D1203" i="1"/>
  <c r="C1203" i="1"/>
  <c r="D1202" i="1"/>
  <c r="C1202" i="1"/>
  <c r="G1202" i="1" s="1"/>
  <c r="D1201" i="1"/>
  <c r="C1201" i="1"/>
  <c r="D1200" i="1"/>
  <c r="C1200" i="1"/>
  <c r="G1200" i="1" s="1"/>
  <c r="D1199" i="1"/>
  <c r="C1199" i="1"/>
  <c r="D1198" i="1"/>
  <c r="C1198" i="1"/>
  <c r="G1198" i="1" s="1"/>
  <c r="D1197" i="1"/>
  <c r="C1197" i="1"/>
  <c r="D1196" i="1"/>
  <c r="C1196" i="1"/>
  <c r="G1196" i="1" s="1"/>
  <c r="D1195" i="1"/>
  <c r="C1195" i="1"/>
  <c r="D1194" i="1"/>
  <c r="C1194" i="1"/>
  <c r="G1194" i="1" s="1"/>
  <c r="D1193" i="1"/>
  <c r="C1193" i="1"/>
  <c r="D1192" i="1"/>
  <c r="C1192" i="1"/>
  <c r="G1192" i="1" s="1"/>
  <c r="D1191" i="1"/>
  <c r="C1191" i="1"/>
  <c r="D1190" i="1"/>
  <c r="C1190" i="1"/>
  <c r="G1190" i="1" s="1"/>
  <c r="D1189" i="1"/>
  <c r="C1189" i="1"/>
  <c r="D1188" i="1"/>
  <c r="C1188" i="1"/>
  <c r="G1188" i="1" s="1"/>
  <c r="D1187" i="1"/>
  <c r="C1187" i="1"/>
  <c r="D1186" i="1"/>
  <c r="C1186" i="1"/>
  <c r="G1186" i="1" s="1"/>
  <c r="D1185" i="1"/>
  <c r="C1185" i="1"/>
  <c r="D1184" i="1"/>
  <c r="C1184" i="1"/>
  <c r="G1184" i="1" s="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G989" i="1" s="1"/>
  <c r="D988" i="1"/>
  <c r="C988" i="1"/>
  <c r="G988" i="1" s="1"/>
  <c r="D987" i="1"/>
  <c r="C987" i="1"/>
  <c r="G987" i="1" s="1"/>
  <c r="D986" i="1"/>
  <c r="C986" i="1"/>
  <c r="G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G644" i="1" s="1"/>
  <c r="D643" i="1"/>
  <c r="C643" i="1"/>
  <c r="G643" i="1" s="1"/>
  <c r="D642" i="1"/>
  <c r="C642" i="1"/>
  <c r="D641" i="1"/>
  <c r="C641" i="1"/>
  <c r="G641" i="1" s="1"/>
  <c r="D632" i="1"/>
  <c r="C632" i="1"/>
  <c r="D631" i="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7" i="1"/>
  <c r="C477" i="1"/>
  <c r="G477" i="1" s="1"/>
  <c r="D476" i="1"/>
  <c r="C476" i="1"/>
  <c r="G476" i="1" s="1"/>
  <c r="D475" i="1"/>
  <c r="C475" i="1"/>
  <c r="G475" i="1" s="1"/>
  <c r="D474" i="1"/>
  <c r="C474" i="1"/>
  <c r="G474" i="1" s="1"/>
  <c r="D473" i="1"/>
  <c r="C473" i="1"/>
  <c r="D472" i="1"/>
  <c r="C472" i="1"/>
  <c r="G472" i="1" s="1"/>
  <c r="D471" i="1"/>
  <c r="C471" i="1"/>
  <c r="G471" i="1" s="1"/>
  <c r="D470" i="1"/>
  <c r="C470" i="1"/>
  <c r="G470" i="1" s="1"/>
  <c r="D469" i="1"/>
  <c r="C469" i="1"/>
  <c r="G469" i="1" s="1"/>
  <c r="D468" i="1"/>
  <c r="C468" i="1"/>
  <c r="G468" i="1" s="1"/>
  <c r="D467" i="1"/>
  <c r="C467" i="1"/>
  <c r="G467" i="1" s="1"/>
  <c r="C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D413" i="1"/>
  <c r="H413" i="1" s="1"/>
  <c r="C413" i="1"/>
  <c r="D411" i="1"/>
  <c r="D406" i="1"/>
  <c r="H406" i="1" s="1"/>
  <c r="C406" i="1"/>
  <c r="D405" i="1"/>
  <c r="C405" i="1"/>
  <c r="D404" i="1"/>
  <c r="H404" i="1" s="1"/>
  <c r="C404"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C379" i="1"/>
  <c r="D378"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C365" i="1"/>
  <c r="D364" i="1"/>
  <c r="C364" i="1"/>
  <c r="D363" i="1"/>
  <c r="H363" i="1" s="1"/>
  <c r="C363" i="1"/>
  <c r="D362" i="1"/>
  <c r="H362" i="1" s="1"/>
  <c r="C362" i="1"/>
  <c r="D361" i="1"/>
  <c r="H361" i="1" s="1"/>
  <c r="C361" i="1"/>
  <c r="D360" i="1"/>
  <c r="H360" i="1" s="1"/>
  <c r="C360" i="1"/>
  <c r="D359" i="1"/>
  <c r="H359" i="1" s="1"/>
  <c r="C359" i="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D344" i="1"/>
  <c r="C344" i="1"/>
  <c r="G344" i="1" s="1"/>
  <c r="D343" i="1"/>
  <c r="C343" i="1"/>
  <c r="G343" i="1" s="1"/>
  <c r="D342" i="1"/>
  <c r="C342" i="1"/>
  <c r="G342" i="1" s="1"/>
  <c r="D341" i="1"/>
  <c r="C341" i="1"/>
  <c r="G341" i="1" s="1"/>
  <c r="D340" i="1"/>
  <c r="C340" i="1"/>
  <c r="G340" i="1" s="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2" i="1"/>
  <c r="C292" i="1"/>
  <c r="G292" i="1" s="1"/>
  <c r="D291" i="1"/>
  <c r="C291" i="1"/>
  <c r="G291" i="1" s="1"/>
  <c r="D290" i="1"/>
  <c r="C290" i="1"/>
  <c r="G290" i="1" s="1"/>
  <c r="D289" i="1"/>
  <c r="C289" i="1"/>
  <c r="G289" i="1" s="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D210" i="1"/>
  <c r="C210" i="1"/>
  <c r="G210" i="1" s="1"/>
  <c r="D209" i="1"/>
  <c r="H209" i="1" s="1"/>
  <c r="C209" i="1"/>
  <c r="D208" i="1"/>
  <c r="C208" i="1"/>
  <c r="G208" i="1" s="1"/>
  <c r="D207" i="1"/>
  <c r="C207" i="1"/>
  <c r="D206" i="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1" i="1"/>
  <c r="C191" i="1"/>
  <c r="D190" i="1"/>
  <c r="H190" i="1" s="1"/>
  <c r="C190" i="1"/>
  <c r="D189" i="1"/>
  <c r="C189" i="1"/>
  <c r="D188" i="1"/>
  <c r="C188" i="1"/>
  <c r="D187" i="1"/>
  <c r="H187" i="1" s="1"/>
  <c r="C187" i="1"/>
  <c r="D186" i="1"/>
  <c r="H186" i="1" s="1"/>
  <c r="C186" i="1"/>
  <c r="D185" i="1"/>
  <c r="H185" i="1" s="1"/>
  <c r="C185" i="1"/>
  <c r="D184" i="1"/>
  <c r="C184" i="1"/>
  <c r="D183" i="1"/>
  <c r="H183" i="1" s="1"/>
  <c r="C183" i="1"/>
  <c r="D182" i="1"/>
  <c r="H182" i="1" s="1"/>
  <c r="C182" i="1"/>
  <c r="D181" i="1"/>
  <c r="C181" i="1"/>
  <c r="D180" i="1"/>
  <c r="C180" i="1"/>
  <c r="D179" i="1"/>
  <c r="H179" i="1" s="1"/>
  <c r="C179" i="1"/>
  <c r="D178" i="1"/>
  <c r="H178" i="1" s="1"/>
  <c r="C178" i="1"/>
  <c r="D177" i="1"/>
  <c r="C177" i="1"/>
  <c r="D176" i="1"/>
  <c r="C176" i="1"/>
  <c r="D175" i="1"/>
  <c r="C175" i="1"/>
  <c r="D174" i="1"/>
  <c r="H174" i="1" s="1"/>
  <c r="C174" i="1"/>
  <c r="D173" i="1"/>
  <c r="C173" i="1"/>
  <c r="D172" i="1"/>
  <c r="C172" i="1"/>
  <c r="D171" i="1"/>
  <c r="H171" i="1" s="1"/>
  <c r="C171" i="1"/>
  <c r="D170" i="1"/>
  <c r="C170" i="1"/>
  <c r="D169" i="1"/>
  <c r="C169" i="1"/>
  <c r="D168" i="1"/>
  <c r="C168" i="1"/>
  <c r="D167" i="1"/>
  <c r="C167" i="1"/>
  <c r="D166" i="1"/>
  <c r="C166" i="1"/>
  <c r="D165" i="1"/>
  <c r="C165" i="1"/>
  <c r="D164" i="1"/>
  <c r="C164" i="1"/>
  <c r="D163" i="1"/>
  <c r="C163" i="1"/>
  <c r="D162" i="1"/>
  <c r="C162" i="1"/>
  <c r="D161" i="1"/>
  <c r="C161" i="1"/>
  <c r="D160" i="1"/>
  <c r="D158" i="1"/>
  <c r="C158" i="1"/>
  <c r="D157" i="1"/>
  <c r="C157" i="1"/>
  <c r="G157" i="1" s="1"/>
  <c r="D156" i="1"/>
  <c r="C156" i="1"/>
  <c r="G156" i="1" s="1"/>
  <c r="D155" i="1"/>
  <c r="C155" i="1"/>
  <c r="D154" i="1"/>
  <c r="C154" i="1"/>
  <c r="D153" i="1"/>
  <c r="C153" i="1"/>
  <c r="G153" i="1" s="1"/>
  <c r="D152" i="1"/>
  <c r="C152" i="1"/>
  <c r="G152" i="1" s="1"/>
  <c r="D151" i="1"/>
  <c r="C151" i="1"/>
  <c r="G151" i="1" s="1"/>
  <c r="D150" i="1"/>
  <c r="C150" i="1"/>
  <c r="D149" i="1"/>
  <c r="C149" i="1"/>
  <c r="G149" i="1" s="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D134" i="1"/>
  <c r="H134" i="1" s="1"/>
  <c r="C134" i="1"/>
  <c r="D133" i="1"/>
  <c r="H133" i="1" s="1"/>
  <c r="C133" i="1"/>
  <c r="D132" i="1"/>
  <c r="C132" i="1"/>
  <c r="D131" i="1"/>
  <c r="C131" i="1"/>
  <c r="C130" i="1"/>
  <c r="D128" i="1"/>
  <c r="C128" i="1"/>
  <c r="D127" i="1"/>
  <c r="H127" i="1" s="1"/>
  <c r="C127" i="1"/>
  <c r="D126" i="1"/>
  <c r="H126" i="1" s="1"/>
  <c r="C126" i="1"/>
  <c r="D125" i="1"/>
  <c r="H125" i="1" s="1"/>
  <c r="C125" i="1"/>
  <c r="D124" i="1"/>
  <c r="H124" i="1" s="1"/>
  <c r="C124" i="1"/>
  <c r="D123" i="1"/>
  <c r="H123" i="1" s="1"/>
  <c r="C123" i="1"/>
  <c r="D122" i="1"/>
  <c r="H122" i="1" s="1"/>
  <c r="C122" i="1"/>
  <c r="H121" i="1"/>
  <c r="D121" i="1"/>
  <c r="C121" i="1"/>
  <c r="G121" i="1" s="1"/>
  <c r="D120" i="1"/>
  <c r="D119" i="1"/>
  <c r="C119" i="1"/>
  <c r="D118" i="1"/>
  <c r="H118" i="1" s="1"/>
  <c r="C118" i="1"/>
  <c r="D117" i="1"/>
  <c r="H117" i="1" s="1"/>
  <c r="C117" i="1"/>
  <c r="D116" i="1"/>
  <c r="H116" i="1" s="1"/>
  <c r="C116" i="1"/>
  <c r="D115" i="1"/>
  <c r="H115" i="1" s="1"/>
  <c r="C115" i="1"/>
  <c r="D114" i="1"/>
  <c r="H114" i="1" s="1"/>
  <c r="C114" i="1"/>
  <c r="D113" i="1"/>
  <c r="H113" i="1" s="1"/>
  <c r="C113" i="1"/>
  <c r="D112" i="1"/>
  <c r="H112" i="1" s="1"/>
  <c r="C112" i="1"/>
  <c r="D111" i="1"/>
  <c r="C111" i="1"/>
  <c r="G111" i="1" s="1"/>
  <c r="D110" i="1"/>
  <c r="C110" i="1"/>
  <c r="G110" i="1" s="1"/>
  <c r="D109" i="1"/>
  <c r="C109" i="1"/>
  <c r="G109" i="1" s="1"/>
  <c r="D108" i="1"/>
  <c r="C108" i="1"/>
  <c r="D107" i="1"/>
  <c r="C107" i="1"/>
  <c r="G107" i="1" s="1"/>
  <c r="D106" i="1"/>
  <c r="C106" i="1"/>
  <c r="G106" i="1" s="1"/>
  <c r="D105" i="1"/>
  <c r="C105" i="1"/>
  <c r="G105" i="1" s="1"/>
  <c r="D104" i="1"/>
  <c r="C104" i="1"/>
  <c r="G104" i="1" s="1"/>
  <c r="D103" i="1"/>
  <c r="C103" i="1"/>
  <c r="G103" i="1" s="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C90" i="1"/>
  <c r="D89" i="1"/>
  <c r="H89" i="1" s="1"/>
  <c r="C89" i="1"/>
  <c r="D88" i="1"/>
  <c r="H88" i="1" s="1"/>
  <c r="C88" i="1"/>
  <c r="C87" i="1"/>
  <c r="D86" i="1"/>
  <c r="H86" i="1" s="1"/>
  <c r="C86" i="1"/>
  <c r="D85" i="1"/>
  <c r="H85" i="1" s="1"/>
  <c r="C85" i="1"/>
  <c r="D84" i="1"/>
  <c r="H84" i="1" s="1"/>
  <c r="C84" i="1"/>
  <c r="D83" i="1"/>
  <c r="H83" i="1" s="1"/>
  <c r="C83" i="1"/>
  <c r="D82" i="1"/>
  <c r="H82" i="1" s="1"/>
  <c r="C82" i="1"/>
  <c r="D81" i="1"/>
  <c r="H81" i="1" s="1"/>
  <c r="C81" i="1"/>
  <c r="D80" i="1"/>
  <c r="H80" i="1" s="1"/>
  <c r="C80" i="1"/>
  <c r="C79" i="1"/>
  <c r="D77" i="1"/>
  <c r="C77" i="1"/>
  <c r="G77" i="1" s="1"/>
  <c r="D76" i="1"/>
  <c r="C76" i="1"/>
  <c r="G76" i="1" s="1"/>
  <c r="D75" i="1"/>
  <c r="C75" i="1"/>
  <c r="G75" i="1" s="1"/>
  <c r="D74" i="1"/>
  <c r="C74" i="1"/>
  <c r="G74" i="1" s="1"/>
  <c r="D73" i="1"/>
  <c r="C73" i="1"/>
  <c r="G73" i="1" s="1"/>
  <c r="D72" i="1"/>
  <c r="C72" i="1"/>
  <c r="G72" i="1" s="1"/>
  <c r="D71" i="1"/>
  <c r="C71" i="1"/>
  <c r="D70" i="1"/>
  <c r="C70" i="1"/>
  <c r="G70" i="1" s="1"/>
  <c r="D69" i="1"/>
  <c r="C69" i="1"/>
  <c r="G69" i="1" s="1"/>
  <c r="D68" i="1"/>
  <c r="C68" i="1"/>
  <c r="G68" i="1" s="1"/>
  <c r="D67" i="1"/>
  <c r="C67" i="1"/>
  <c r="G67" i="1" s="1"/>
  <c r="D66" i="1"/>
  <c r="C66" i="1"/>
  <c r="G66" i="1" s="1"/>
  <c r="D65" i="1"/>
  <c r="C65" i="1"/>
  <c r="D64" i="1"/>
  <c r="C64" i="1"/>
  <c r="D63" i="1"/>
  <c r="C63" i="1"/>
  <c r="G63" i="1" s="1"/>
  <c r="D62" i="1"/>
  <c r="C62" i="1"/>
  <c r="G62" i="1" s="1"/>
  <c r="D61" i="1"/>
  <c r="C61" i="1"/>
  <c r="G61" i="1" s="1"/>
  <c r="D60" i="1"/>
  <c r="C60" i="1"/>
  <c r="G60" i="1" s="1"/>
  <c r="D59" i="1"/>
  <c r="C59" i="1"/>
  <c r="D58" i="1"/>
  <c r="C58" i="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C46" i="1"/>
  <c r="D45" i="1"/>
  <c r="C45" i="1"/>
  <c r="G45" i="1" s="1"/>
  <c r="D44" i="1"/>
  <c r="C44" i="1"/>
  <c r="G44" i="1" s="1"/>
  <c r="D43" i="1"/>
  <c r="C43" i="1"/>
  <c r="G43" i="1" s="1"/>
  <c r="D42" i="1"/>
  <c r="C42" i="1"/>
  <c r="G42" i="1" s="1"/>
  <c r="D41" i="1"/>
  <c r="C41" i="1"/>
  <c r="G41" i="1" s="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E284" i="9" l="1"/>
  <c r="B284" i="9" s="1"/>
  <c r="H1576" i="1"/>
  <c r="G1507" i="1"/>
  <c r="G1483" i="1"/>
  <c r="E40" i="9"/>
  <c r="B40" i="9" s="1"/>
  <c r="E22" i="9"/>
  <c r="B22" i="9" s="1"/>
  <c r="E274" i="9"/>
  <c r="E21" i="9"/>
  <c r="B21" i="9" s="1"/>
  <c r="F652" i="4"/>
  <c r="G642" i="1"/>
  <c r="E26" i="9"/>
  <c r="B26" i="9" s="1"/>
  <c r="F214" i="9"/>
  <c r="B214" i="9" s="1"/>
  <c r="E163" i="4"/>
  <c r="D159" i="1" s="1"/>
  <c r="G155" i="1"/>
  <c r="G158" i="1"/>
  <c r="E152" i="4"/>
  <c r="D148" i="1" s="1"/>
  <c r="G154" i="1"/>
  <c r="G150" i="1"/>
  <c r="D130" i="1"/>
  <c r="E106" i="4"/>
  <c r="D102" i="1" s="1"/>
  <c r="G108" i="1"/>
  <c r="F112" i="4"/>
  <c r="E82" i="4"/>
  <c r="D78" i="1" s="1"/>
  <c r="G71" i="1"/>
  <c r="G65" i="1"/>
  <c r="E25" i="9"/>
  <c r="B25" i="9" s="1"/>
  <c r="E50" i="4"/>
  <c r="D46" i="1" s="1"/>
  <c r="G46" i="1" s="1"/>
  <c r="H1523" i="1"/>
  <c r="G1523" i="1"/>
  <c r="H1539" i="1"/>
  <c r="G1539" i="1"/>
  <c r="H1555" i="1"/>
  <c r="G1555" i="1"/>
  <c r="H1571" i="1"/>
  <c r="G1571" i="1"/>
  <c r="G5" i="1"/>
  <c r="G7" i="1"/>
  <c r="G9" i="1"/>
  <c r="G11" i="1"/>
  <c r="G13" i="1"/>
  <c r="G15" i="1"/>
  <c r="H16" i="1"/>
  <c r="H18" i="1"/>
  <c r="H20" i="1"/>
  <c r="H22" i="1"/>
  <c r="H24" i="1"/>
  <c r="H26" i="1"/>
  <c r="H28" i="1"/>
  <c r="H30" i="1"/>
  <c r="H32" i="1"/>
  <c r="H34" i="1"/>
  <c r="H36" i="1"/>
  <c r="H38" i="1"/>
  <c r="H40" i="1"/>
  <c r="H42" i="1"/>
  <c r="H44" i="1"/>
  <c r="H48" i="1"/>
  <c r="H50" i="1"/>
  <c r="H52" i="1"/>
  <c r="H54" i="1"/>
  <c r="H56" i="1"/>
  <c r="H58" i="1"/>
  <c r="H60" i="1"/>
  <c r="H62" i="1"/>
  <c r="H64" i="1"/>
  <c r="H66" i="1"/>
  <c r="H68" i="1"/>
  <c r="H70" i="1"/>
  <c r="H72" i="1"/>
  <c r="H74" i="1"/>
  <c r="H76" i="1"/>
  <c r="G79" i="1"/>
  <c r="G81" i="1"/>
  <c r="G83" i="1"/>
  <c r="G85" i="1"/>
  <c r="G87" i="1"/>
  <c r="G89" i="1"/>
  <c r="G91" i="1"/>
  <c r="G93" i="1"/>
  <c r="G95" i="1"/>
  <c r="G97" i="1"/>
  <c r="G99" i="1"/>
  <c r="G101" i="1"/>
  <c r="H103" i="1"/>
  <c r="H105" i="1"/>
  <c r="H107" i="1"/>
  <c r="H109" i="1"/>
  <c r="G113" i="1"/>
  <c r="G115" i="1"/>
  <c r="G117" i="1"/>
  <c r="G119" i="1"/>
  <c r="G122" i="1"/>
  <c r="G124" i="1"/>
  <c r="G126" i="1"/>
  <c r="G128" i="1"/>
  <c r="G130" i="1"/>
  <c r="G132" i="1"/>
  <c r="G134" i="1"/>
  <c r="H136" i="1"/>
  <c r="H138" i="1"/>
  <c r="H140" i="1"/>
  <c r="H142" i="1"/>
  <c r="H144" i="1"/>
  <c r="H146" i="1"/>
  <c r="H151" i="1"/>
  <c r="H153" i="1"/>
  <c r="G160" i="1"/>
  <c r="G162" i="1"/>
  <c r="G164" i="1"/>
  <c r="G166" i="1"/>
  <c r="G168" i="1"/>
  <c r="G170" i="1"/>
  <c r="G172" i="1"/>
  <c r="G174" i="1"/>
  <c r="G176" i="1"/>
  <c r="G178" i="1"/>
  <c r="G180" i="1"/>
  <c r="G182" i="1"/>
  <c r="G184" i="1"/>
  <c r="G186" i="1"/>
  <c r="G188" i="1"/>
  <c r="G190" i="1"/>
  <c r="G194" i="1"/>
  <c r="G196" i="1"/>
  <c r="G198" i="1"/>
  <c r="G200" i="1"/>
  <c r="G202" i="1"/>
  <c r="G204" i="1"/>
  <c r="G206" i="1"/>
  <c r="H111" i="1"/>
  <c r="G4" i="1"/>
  <c r="G6" i="1"/>
  <c r="G8" i="1"/>
  <c r="G10" i="1"/>
  <c r="G12" i="1"/>
  <c r="G14" i="1"/>
  <c r="H15" i="1"/>
  <c r="H17" i="1"/>
  <c r="H19" i="1"/>
  <c r="H21" i="1"/>
  <c r="H23" i="1"/>
  <c r="H25" i="1"/>
  <c r="H27" i="1"/>
  <c r="H29" i="1"/>
  <c r="H31" i="1"/>
  <c r="H33" i="1"/>
  <c r="H35" i="1"/>
  <c r="H37" i="1"/>
  <c r="H39" i="1"/>
  <c r="H41" i="1"/>
  <c r="H43" i="1"/>
  <c r="H45" i="1"/>
  <c r="H47" i="1"/>
  <c r="H49" i="1"/>
  <c r="H51" i="1"/>
  <c r="H53" i="1"/>
  <c r="H59" i="1"/>
  <c r="H61" i="1"/>
  <c r="H63" i="1"/>
  <c r="H65" i="1"/>
  <c r="H67" i="1"/>
  <c r="H69" i="1"/>
  <c r="H71" i="1"/>
  <c r="H73" i="1"/>
  <c r="H75" i="1"/>
  <c r="H77" i="1"/>
  <c r="G80" i="1"/>
  <c r="G82" i="1"/>
  <c r="G84" i="1"/>
  <c r="G86" i="1"/>
  <c r="G88" i="1"/>
  <c r="G90" i="1"/>
  <c r="G92" i="1"/>
  <c r="G94" i="1"/>
  <c r="G96" i="1"/>
  <c r="G98" i="1"/>
  <c r="G100" i="1"/>
  <c r="H104" i="1"/>
  <c r="H106" i="1"/>
  <c r="H110" i="1"/>
  <c r="G112" i="1"/>
  <c r="G114" i="1"/>
  <c r="G116" i="1"/>
  <c r="G118" i="1"/>
  <c r="H119" i="1"/>
  <c r="G123" i="1"/>
  <c r="G125" i="1"/>
  <c r="G127" i="1"/>
  <c r="H128" i="1"/>
  <c r="G131" i="1"/>
  <c r="G133" i="1"/>
  <c r="H137" i="1"/>
  <c r="H139" i="1"/>
  <c r="H141" i="1"/>
  <c r="H143" i="1"/>
  <c r="H145" i="1"/>
  <c r="H152" i="1"/>
  <c r="H154" i="1"/>
  <c r="H156" i="1"/>
  <c r="H158"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H208" i="1"/>
  <c r="H210" i="1"/>
  <c r="G213" i="1"/>
  <c r="G215" i="1"/>
  <c r="G217" i="1"/>
  <c r="G219" i="1"/>
  <c r="G221" i="1"/>
  <c r="G223" i="1"/>
  <c r="G225" i="1"/>
  <c r="G227" i="1"/>
  <c r="G229" i="1"/>
  <c r="G231" i="1"/>
  <c r="G233" i="1"/>
  <c r="G235" i="1"/>
  <c r="G237" i="1"/>
  <c r="G239" i="1"/>
  <c r="G241" i="1"/>
  <c r="G243" i="1"/>
  <c r="G245" i="1"/>
  <c r="G247" i="1"/>
  <c r="G249" i="1"/>
  <c r="G251" i="1"/>
  <c r="G253" i="1"/>
  <c r="G255" i="1"/>
  <c r="G257" i="1"/>
  <c r="H261" i="1"/>
  <c r="H263" i="1"/>
  <c r="H265" i="1"/>
  <c r="H267" i="1"/>
  <c r="H269" i="1"/>
  <c r="H271" i="1"/>
  <c r="H273" i="1"/>
  <c r="H275" i="1"/>
  <c r="H277" i="1"/>
  <c r="H279" i="1"/>
  <c r="H281" i="1"/>
  <c r="H283" i="1"/>
  <c r="H290" i="1"/>
  <c r="H292" i="1"/>
  <c r="G295" i="1"/>
  <c r="G297" i="1"/>
  <c r="G299" i="1"/>
  <c r="G301" i="1"/>
  <c r="G303" i="1"/>
  <c r="G305" i="1"/>
  <c r="G307" i="1"/>
  <c r="G309" i="1"/>
  <c r="G311" i="1"/>
  <c r="G313" i="1"/>
  <c r="G315" i="1"/>
  <c r="G317" i="1"/>
  <c r="G319" i="1"/>
  <c r="G321" i="1"/>
  <c r="G323" i="1"/>
  <c r="G325" i="1"/>
  <c r="G327" i="1"/>
  <c r="G329" i="1"/>
  <c r="G331" i="1"/>
  <c r="G333" i="1"/>
  <c r="G335" i="1"/>
  <c r="G337" i="1"/>
  <c r="H341" i="1"/>
  <c r="H343" i="1"/>
  <c r="G348" i="1"/>
  <c r="G350" i="1"/>
  <c r="G352" i="1"/>
  <c r="G354" i="1"/>
  <c r="G356" i="1"/>
  <c r="G360" i="1"/>
  <c r="G362" i="1"/>
  <c r="G364" i="1"/>
  <c r="G366" i="1"/>
  <c r="G368" i="1"/>
  <c r="G370" i="1"/>
  <c r="G372" i="1"/>
  <c r="G374" i="1"/>
  <c r="G376" i="1"/>
  <c r="G378" i="1"/>
  <c r="G380" i="1"/>
  <c r="G382" i="1"/>
  <c r="G384" i="1"/>
  <c r="G386" i="1"/>
  <c r="G388" i="1"/>
  <c r="G390" i="1"/>
  <c r="H392" i="1"/>
  <c r="H394" i="1"/>
  <c r="H396" i="1"/>
  <c r="H398" i="1"/>
  <c r="H400" i="1"/>
  <c r="G404" i="1"/>
  <c r="G406" i="1"/>
  <c r="G413" i="1"/>
  <c r="G416" i="1"/>
  <c r="G418" i="1"/>
  <c r="G420" i="1"/>
  <c r="G422" i="1"/>
  <c r="G424" i="1"/>
  <c r="G426" i="1"/>
  <c r="G428" i="1"/>
  <c r="G430" i="1"/>
  <c r="G432" i="1"/>
  <c r="G434" i="1"/>
  <c r="G436" i="1"/>
  <c r="G438" i="1"/>
  <c r="G440" i="1"/>
  <c r="G442" i="1"/>
  <c r="G444" i="1"/>
  <c r="G446" i="1"/>
  <c r="G448" i="1"/>
  <c r="G450" i="1"/>
  <c r="G452" i="1"/>
  <c r="H454" i="1"/>
  <c r="H456" i="1"/>
  <c r="H458" i="1"/>
  <c r="H460" i="1"/>
  <c r="H462" i="1"/>
  <c r="H464" i="1"/>
  <c r="H468" i="1"/>
  <c r="H470" i="1"/>
  <c r="H472"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632"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212" i="1"/>
  <c r="G214" i="1"/>
  <c r="G216" i="1"/>
  <c r="G218" i="1"/>
  <c r="G222" i="1"/>
  <c r="G224" i="1"/>
  <c r="G226" i="1"/>
  <c r="G228" i="1"/>
  <c r="G230" i="1"/>
  <c r="G232" i="1"/>
  <c r="G234" i="1"/>
  <c r="G236" i="1"/>
  <c r="G238" i="1"/>
  <c r="G240" i="1"/>
  <c r="G242" i="1"/>
  <c r="G244" i="1"/>
  <c r="G246" i="1"/>
  <c r="G250" i="1"/>
  <c r="G252" i="1"/>
  <c r="G254" i="1"/>
  <c r="G256" i="1"/>
  <c r="G258" i="1"/>
  <c r="H260" i="1"/>
  <c r="H262" i="1"/>
  <c r="H264" i="1"/>
  <c r="H266" i="1"/>
  <c r="H268" i="1"/>
  <c r="H270" i="1"/>
  <c r="H272" i="1"/>
  <c r="H274" i="1"/>
  <c r="H276" i="1"/>
  <c r="H278" i="1"/>
  <c r="H280" i="1"/>
  <c r="H282" i="1"/>
  <c r="H284" i="1"/>
  <c r="H289" i="1"/>
  <c r="H291" i="1"/>
  <c r="G296" i="1"/>
  <c r="G298" i="1"/>
  <c r="G300" i="1"/>
  <c r="G302" i="1"/>
  <c r="G304" i="1"/>
  <c r="G308" i="1"/>
  <c r="G310" i="1"/>
  <c r="G312" i="1"/>
  <c r="G314" i="1"/>
  <c r="G316" i="1"/>
  <c r="G318" i="1"/>
  <c r="G320" i="1"/>
  <c r="G322" i="1"/>
  <c r="G324" i="1"/>
  <c r="G326" i="1"/>
  <c r="G328" i="1"/>
  <c r="G330" i="1"/>
  <c r="G332" i="1"/>
  <c r="G334" i="1"/>
  <c r="G336" i="1"/>
  <c r="G338" i="1"/>
  <c r="H340" i="1"/>
  <c r="H342" i="1"/>
  <c r="H344" i="1"/>
  <c r="G347" i="1"/>
  <c r="G349" i="1"/>
  <c r="G351" i="1"/>
  <c r="G353" i="1"/>
  <c r="G355" i="1"/>
  <c r="G357" i="1"/>
  <c r="G359" i="1"/>
  <c r="G361" i="1"/>
  <c r="G363" i="1"/>
  <c r="G365" i="1"/>
  <c r="G367" i="1"/>
  <c r="G369" i="1"/>
  <c r="G371" i="1"/>
  <c r="G373" i="1"/>
  <c r="G375" i="1"/>
  <c r="G377" i="1"/>
  <c r="G379" i="1"/>
  <c r="G381" i="1"/>
  <c r="G383" i="1"/>
  <c r="G385" i="1"/>
  <c r="G387" i="1"/>
  <c r="G389" i="1"/>
  <c r="H393" i="1"/>
  <c r="H395" i="1"/>
  <c r="H397" i="1"/>
  <c r="H399" i="1"/>
  <c r="H401" i="1"/>
  <c r="G405" i="1"/>
  <c r="G417" i="1"/>
  <c r="G419" i="1"/>
  <c r="G421" i="1"/>
  <c r="G423" i="1"/>
  <c r="G425" i="1"/>
  <c r="G427" i="1"/>
  <c r="G429" i="1"/>
  <c r="G431" i="1"/>
  <c r="G433" i="1"/>
  <c r="G435" i="1"/>
  <c r="G437" i="1"/>
  <c r="G439" i="1"/>
  <c r="G441" i="1"/>
  <c r="G443" i="1"/>
  <c r="G445" i="1"/>
  <c r="G447" i="1"/>
  <c r="G449" i="1"/>
  <c r="G451" i="1"/>
  <c r="H455" i="1"/>
  <c r="H457" i="1"/>
  <c r="H459" i="1"/>
  <c r="H461" i="1"/>
  <c r="H463" i="1"/>
  <c r="H465" i="1"/>
  <c r="H467" i="1"/>
  <c r="H469" i="1"/>
  <c r="H471" i="1"/>
  <c r="G510" i="1"/>
  <c r="G512" i="1"/>
  <c r="G514" i="1"/>
  <c r="G516" i="1"/>
  <c r="G518" i="1"/>
  <c r="G520" i="1"/>
  <c r="G525" i="1"/>
  <c r="G527" i="1"/>
  <c r="G529" i="1"/>
  <c r="G531" i="1"/>
  <c r="G533" i="1"/>
  <c r="G535" i="1"/>
  <c r="G537" i="1"/>
  <c r="G539" i="1"/>
  <c r="G541" i="1"/>
  <c r="G543" i="1"/>
  <c r="G545" i="1"/>
  <c r="G547" i="1"/>
  <c r="G549" i="1"/>
  <c r="G551" i="1"/>
  <c r="G553" i="1"/>
  <c r="G555" i="1"/>
  <c r="G557" i="1"/>
  <c r="G559" i="1"/>
  <c r="G563" i="1"/>
  <c r="G565" i="1"/>
  <c r="G567" i="1"/>
  <c r="G569" i="1"/>
  <c r="G571" i="1"/>
  <c r="G573" i="1"/>
  <c r="G631" i="1"/>
  <c r="G647" i="1"/>
  <c r="G649" i="1"/>
  <c r="G651" i="1"/>
  <c r="G653" i="1"/>
  <c r="G655" i="1"/>
  <c r="G657" i="1"/>
  <c r="G659" i="1"/>
  <c r="G661" i="1"/>
  <c r="G663" i="1"/>
  <c r="G665" i="1"/>
  <c r="G667" i="1"/>
  <c r="G669" i="1"/>
  <c r="G671" i="1"/>
  <c r="G673"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66" i="1"/>
  <c r="G1068" i="1"/>
  <c r="G1070" i="1"/>
  <c r="G1072" i="1"/>
  <c r="G1074" i="1"/>
  <c r="G1076" i="1"/>
  <c r="G1078" i="1"/>
  <c r="G1080" i="1"/>
  <c r="G1082" i="1"/>
  <c r="G1084" i="1"/>
  <c r="G1086" i="1"/>
  <c r="H1088" i="1"/>
  <c r="H1090" i="1"/>
  <c r="H1092" i="1"/>
  <c r="H1094" i="1"/>
  <c r="H1113" i="1"/>
  <c r="H1115" i="1"/>
  <c r="H1117" i="1"/>
  <c r="H1119" i="1"/>
  <c r="H1121" i="1"/>
  <c r="H1123" i="1"/>
  <c r="H1156" i="1"/>
  <c r="H1158" i="1"/>
  <c r="H1160" i="1"/>
  <c r="H1162" i="1"/>
  <c r="H1164" i="1"/>
  <c r="H1166" i="1"/>
  <c r="H1168" i="1"/>
  <c r="H1170" i="1"/>
  <c r="H1172" i="1"/>
  <c r="H1174" i="1"/>
  <c r="G1178" i="1"/>
  <c r="G1180" i="1"/>
  <c r="G1182" i="1"/>
  <c r="H1487" i="1"/>
  <c r="G1487" i="1"/>
  <c r="H1511" i="1"/>
  <c r="G1511" i="1"/>
  <c r="H1531" i="1"/>
  <c r="G1531" i="1"/>
  <c r="H1547" i="1"/>
  <c r="G1547" i="1"/>
  <c r="H1563" i="1"/>
  <c r="G156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91" i="1"/>
  <c r="G993" i="1"/>
  <c r="G995" i="1"/>
  <c r="G997" i="1"/>
  <c r="G999" i="1"/>
  <c r="G1001" i="1"/>
  <c r="G1003" i="1"/>
  <c r="G1005" i="1"/>
  <c r="G1007" i="1"/>
  <c r="G1009" i="1"/>
  <c r="G1419" i="1"/>
  <c r="H1419" i="1"/>
  <c r="H1481" i="1"/>
  <c r="G1481" i="1"/>
  <c r="H1505" i="1"/>
  <c r="G1505" i="1"/>
  <c r="G1574" i="1"/>
  <c r="H1574"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11" i="1"/>
  <c r="H1414" i="1"/>
  <c r="G1421" i="1"/>
  <c r="H1421" i="1"/>
  <c r="H1437" i="1"/>
  <c r="H1453" i="1"/>
  <c r="H1461" i="1"/>
  <c r="H1469" i="1"/>
  <c r="H1475" i="1"/>
  <c r="H1493" i="1"/>
  <c r="G1493" i="1"/>
  <c r="G1518" i="1"/>
  <c r="H1518" i="1"/>
  <c r="G1413" i="1"/>
  <c r="H1413" i="1"/>
  <c r="G1436" i="1"/>
  <c r="H1485" i="1"/>
  <c r="G1485" i="1"/>
  <c r="H1509" i="1"/>
  <c r="G1509" i="1"/>
  <c r="F125" i="4"/>
  <c r="D124" i="4"/>
  <c r="F197" i="4"/>
  <c r="D196" i="4"/>
  <c r="F312" i="4"/>
  <c r="D311" i="4"/>
  <c r="F485" i="4"/>
  <c r="D484" i="4"/>
  <c r="G297" i="9"/>
  <c r="E297" i="9" s="1"/>
  <c r="G1011" i="1"/>
  <c r="G1013" i="1"/>
  <c r="G1015" i="1"/>
  <c r="G1017" i="1"/>
  <c r="G1019" i="1"/>
  <c r="G1021" i="1"/>
  <c r="G1023" i="1"/>
  <c r="G1025" i="1"/>
  <c r="G1027" i="1"/>
  <c r="G1029" i="1"/>
  <c r="G1031" i="1"/>
  <c r="G1033" i="1"/>
  <c r="G1035" i="1"/>
  <c r="G1037" i="1"/>
  <c r="G1039" i="1"/>
  <c r="G1041" i="1"/>
  <c r="G1043" i="1"/>
  <c r="G1045" i="1"/>
  <c r="G1048" i="1"/>
  <c r="G1050" i="1"/>
  <c r="G1052" i="1"/>
  <c r="G1054" i="1"/>
  <c r="G1067" i="1"/>
  <c r="G1069" i="1"/>
  <c r="G1071" i="1"/>
  <c r="G1073" i="1"/>
  <c r="G1075" i="1"/>
  <c r="G1077" i="1"/>
  <c r="G1079" i="1"/>
  <c r="G1081" i="1"/>
  <c r="G1083" i="1"/>
  <c r="G1085" i="1"/>
  <c r="G1087" i="1"/>
  <c r="H1089" i="1"/>
  <c r="H1091" i="1"/>
  <c r="H1093" i="1"/>
  <c r="H1095" i="1"/>
  <c r="H1114" i="1"/>
  <c r="H1116" i="1"/>
  <c r="H1118" i="1"/>
  <c r="H1120" i="1"/>
  <c r="H1122" i="1"/>
  <c r="H1155" i="1"/>
  <c r="H1157" i="1"/>
  <c r="H1159" i="1"/>
  <c r="H1161" i="1"/>
  <c r="H1163" i="1"/>
  <c r="H1165" i="1"/>
  <c r="H1167" i="1"/>
  <c r="H1169" i="1"/>
  <c r="H1171" i="1"/>
  <c r="H1173" i="1"/>
  <c r="H1175" i="1"/>
  <c r="G1177" i="1"/>
  <c r="G1179" i="1"/>
  <c r="G1181" i="1"/>
  <c r="G1185" i="1"/>
  <c r="G1187" i="1"/>
  <c r="G1189" i="1"/>
  <c r="G1191" i="1"/>
  <c r="G1193" i="1"/>
  <c r="G1195" i="1"/>
  <c r="G1197" i="1"/>
  <c r="G1199" i="1"/>
  <c r="G1201" i="1"/>
  <c r="G1203" i="1"/>
  <c r="G1205" i="1"/>
  <c r="G1207" i="1"/>
  <c r="G1209" i="1"/>
  <c r="G1211" i="1"/>
  <c r="G1213" i="1"/>
  <c r="H1411" i="1"/>
  <c r="G1429" i="1"/>
  <c r="H1429" i="1"/>
  <c r="H1432" i="1"/>
  <c r="D1436" i="1"/>
  <c r="H1436" i="1" s="1"/>
  <c r="G1497" i="1"/>
  <c r="C1501" i="1"/>
  <c r="G1519" i="1"/>
  <c r="G1527" i="1"/>
  <c r="G1535" i="1"/>
  <c r="G1543" i="1"/>
  <c r="G1551" i="1"/>
  <c r="G1559" i="1"/>
  <c r="G1567" i="1"/>
  <c r="H1573" i="1"/>
  <c r="G1573" i="1"/>
  <c r="H1579" i="1"/>
  <c r="G1579" i="1"/>
  <c r="E47" i="9"/>
  <c r="B47" i="9" s="1"/>
  <c r="H1577" i="1"/>
  <c r="G1577" i="1"/>
  <c r="F594" i="4"/>
  <c r="D593" i="4"/>
  <c r="F90" i="6"/>
  <c r="D89" i="6"/>
  <c r="B134" i="9"/>
  <c r="G1216" i="1"/>
  <c r="G1218" i="1"/>
  <c r="G1220" i="1"/>
  <c r="H1372" i="1"/>
  <c r="H1374" i="1"/>
  <c r="H1376" i="1"/>
  <c r="H1378" i="1"/>
  <c r="H1380" i="1"/>
  <c r="H1382" i="1"/>
  <c r="H1384" i="1"/>
  <c r="H1386" i="1"/>
  <c r="H1388" i="1"/>
  <c r="H1390" i="1"/>
  <c r="H1392" i="1"/>
  <c r="H1394" i="1"/>
  <c r="H1396" i="1"/>
  <c r="H1398" i="1"/>
  <c r="H1400" i="1"/>
  <c r="H1402" i="1"/>
  <c r="H1404" i="1"/>
  <c r="H1406" i="1"/>
  <c r="G1409" i="1"/>
  <c r="H1410" i="1"/>
  <c r="G1417" i="1"/>
  <c r="H1418" i="1"/>
  <c r="G1425" i="1"/>
  <c r="H1426" i="1"/>
  <c r="G1433" i="1"/>
  <c r="H1434" i="1"/>
  <c r="H1454" i="1"/>
  <c r="H147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5" i="1"/>
  <c r="G1575" i="1"/>
  <c r="F253" i="4"/>
  <c r="D252" i="4"/>
  <c r="G411" i="1"/>
  <c r="F35" i="6"/>
  <c r="H25" i="3"/>
  <c r="E28" i="9"/>
  <c r="B28" i="9" s="1"/>
  <c r="E36" i="9"/>
  <c r="B36" i="9" s="1"/>
  <c r="E48" i="9"/>
  <c r="B48" i="9" s="1"/>
  <c r="E60" i="9"/>
  <c r="B60" i="9" s="1"/>
  <c r="E76" i="9"/>
  <c r="B76" i="9" s="1"/>
  <c r="E92" i="9"/>
  <c r="B92" i="9" s="1"/>
  <c r="E100" i="9"/>
  <c r="B100" i="9" s="1"/>
  <c r="B110" i="9"/>
  <c r="E122" i="9"/>
  <c r="B122" i="9" s="1"/>
  <c r="B220" i="9"/>
  <c r="B288" i="9"/>
  <c r="B290" i="9"/>
  <c r="D7" i="4"/>
  <c r="C3" i="1" s="1"/>
  <c r="F169" i="4"/>
  <c r="E196" i="4"/>
  <c r="D192" i="1" s="1"/>
  <c r="E252" i="4"/>
  <c r="D248" i="1" s="1"/>
  <c r="D299" i="4"/>
  <c r="E311" i="4"/>
  <c r="D306" i="1" s="1"/>
  <c r="E643" i="4"/>
  <c r="D637" i="1" s="1"/>
  <c r="E484" i="4"/>
  <c r="D478" i="1" s="1"/>
  <c r="D567" i="4"/>
  <c r="E593" i="4"/>
  <c r="D587" i="1" s="1"/>
  <c r="D625" i="4"/>
  <c r="E7" i="5"/>
  <c r="E89" i="6"/>
  <c r="D1383" i="1" s="1"/>
  <c r="E41" i="9"/>
  <c r="B41" i="9" s="1"/>
  <c r="E53" i="9"/>
  <c r="B53" i="9" s="1"/>
  <c r="E73" i="9"/>
  <c r="B73" i="9" s="1"/>
  <c r="E82" i="9"/>
  <c r="B82" i="9" s="1"/>
  <c r="E111" i="9"/>
  <c r="B111" i="9" s="1"/>
  <c r="E119" i="9"/>
  <c r="B119" i="9" s="1"/>
  <c r="E127" i="9"/>
  <c r="B127" i="9" s="1"/>
  <c r="E135" i="9"/>
  <c r="B135" i="9" s="1"/>
  <c r="B224" i="9"/>
  <c r="E279" i="9"/>
  <c r="B279" i="9" s="1"/>
  <c r="F91" i="4"/>
  <c r="F153" i="4"/>
  <c r="F177" i="4"/>
  <c r="F188" i="4"/>
  <c r="E224" i="4"/>
  <c r="D220" i="1" s="1"/>
  <c r="H220" i="1" s="1"/>
  <c r="D351" i="4"/>
  <c r="E363" i="4"/>
  <c r="D358" i="1" s="1"/>
  <c r="G358" i="1" s="1"/>
  <c r="E472" i="4"/>
  <c r="D466" i="1" s="1"/>
  <c r="H466" i="1" s="1"/>
  <c r="E529" i="4"/>
  <c r="D69" i="5"/>
  <c r="D87" i="5"/>
  <c r="E287" i="9"/>
  <c r="B287" i="9" s="1"/>
  <c r="D206" i="5"/>
  <c r="E237" i="5"/>
  <c r="E35" i="6"/>
  <c r="B51" i="9"/>
  <c r="B63" i="9"/>
  <c r="B67" i="9"/>
  <c r="B71" i="9"/>
  <c r="B80" i="9"/>
  <c r="B88" i="9"/>
  <c r="B109" i="9"/>
  <c r="B117" i="9"/>
  <c r="B125" i="9"/>
  <c r="B133" i="9"/>
  <c r="B141" i="9"/>
  <c r="B221" i="9"/>
  <c r="E7" i="4"/>
  <c r="F134" i="4"/>
  <c r="F164" i="4"/>
  <c r="F210" i="4"/>
  <c r="F259" i="4"/>
  <c r="E299" i="4"/>
  <c r="F369" i="4"/>
  <c r="F383" i="4"/>
  <c r="E142" i="9"/>
  <c r="B142" i="9" s="1"/>
  <c r="E5" i="6"/>
  <c r="B274" i="9"/>
  <c r="B52" i="9"/>
  <c r="B64" i="9"/>
  <c r="B68" i="9"/>
  <c r="B72" i="9"/>
  <c r="B81" i="9"/>
  <c r="B89" i="9"/>
  <c r="E98" i="9"/>
  <c r="B98" i="9" s="1"/>
  <c r="E107" i="9"/>
  <c r="B107" i="9" s="1"/>
  <c r="E115" i="9"/>
  <c r="B115" i="9" s="1"/>
  <c r="E123" i="9"/>
  <c r="B123" i="9" s="1"/>
  <c r="E131" i="9"/>
  <c r="B131" i="9" s="1"/>
  <c r="E139" i="9"/>
  <c r="B139" i="9" s="1"/>
  <c r="E143" i="9"/>
  <c r="B143" i="9" s="1"/>
  <c r="E145" i="9"/>
  <c r="B145" i="9" s="1"/>
  <c r="E147" i="9"/>
  <c r="B147" i="9" s="1"/>
  <c r="E149" i="9"/>
  <c r="B149" i="9" s="1"/>
  <c r="E151" i="9"/>
  <c r="B151" i="9" s="1"/>
  <c r="E153" i="9"/>
  <c r="B153" i="9" s="1"/>
  <c r="E155" i="9"/>
  <c r="B155" i="9" s="1"/>
  <c r="E157" i="9"/>
  <c r="B157" i="9" s="1"/>
  <c r="E159" i="9"/>
  <c r="B159" i="9" s="1"/>
  <c r="F217" i="9"/>
  <c r="F219" i="9"/>
  <c r="B219" i="9" s="1"/>
  <c r="F221" i="9"/>
  <c r="F223" i="9"/>
  <c r="B223" i="9" s="1"/>
  <c r="H166" i="1"/>
  <c r="C645" i="1"/>
  <c r="G645" i="1" s="1"/>
  <c r="H405" i="1"/>
  <c r="H378" i="1"/>
  <c r="H379" i="1"/>
  <c r="H364" i="1"/>
  <c r="H365" i="1"/>
  <c r="H411" i="1"/>
  <c r="D644" i="4"/>
  <c r="H288" i="1"/>
  <c r="C412" i="1"/>
  <c r="G412" i="1" s="1"/>
  <c r="H206" i="1"/>
  <c r="H207" i="1"/>
  <c r="H191" i="1"/>
  <c r="H189" i="1"/>
  <c r="H184" i="1"/>
  <c r="H188" i="1"/>
  <c r="H181" i="1"/>
  <c r="H180" i="1"/>
  <c r="H177" i="1"/>
  <c r="H176" i="1"/>
  <c r="H173" i="1"/>
  <c r="H175" i="1"/>
  <c r="H172" i="1"/>
  <c r="H170" i="1"/>
  <c r="H169" i="1"/>
  <c r="H168" i="1"/>
  <c r="H165" i="1"/>
  <c r="H167" i="1"/>
  <c r="H164" i="1"/>
  <c r="H163" i="1"/>
  <c r="H162" i="1"/>
  <c r="H160" i="1"/>
  <c r="H161" i="1"/>
  <c r="H155" i="1"/>
  <c r="H157" i="1"/>
  <c r="E39" i="9"/>
  <c r="B39" i="9" s="1"/>
  <c r="H148" i="1"/>
  <c r="H149" i="1"/>
  <c r="H150" i="1"/>
  <c r="D152" i="4"/>
  <c r="C148" i="1" s="1"/>
  <c r="G148" i="1" s="1"/>
  <c r="H132" i="1"/>
  <c r="H130" i="1"/>
  <c r="H131" i="1"/>
  <c r="H108" i="1"/>
  <c r="D106" i="4"/>
  <c r="E37" i="9"/>
  <c r="B37" i="9" s="1"/>
  <c r="H87" i="1"/>
  <c r="H90" i="1"/>
  <c r="D82" i="4"/>
  <c r="G58" i="1"/>
  <c r="G59" i="1"/>
  <c r="F62" i="4"/>
  <c r="G64" i="1"/>
  <c r="F50" i="4"/>
  <c r="E29" i="9"/>
  <c r="B29" i="9" s="1"/>
  <c r="H55" i="1"/>
  <c r="H57" i="1"/>
  <c r="G473"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J1439" i="1"/>
  <c r="J1440" i="1"/>
  <c r="J1441" i="1"/>
  <c r="J1442" i="1"/>
  <c r="J1443" i="1"/>
  <c r="J1444" i="1"/>
  <c r="J1446" i="1"/>
  <c r="H1446" i="1"/>
  <c r="G1446" i="1"/>
  <c r="J1447" i="1"/>
  <c r="H1447" i="1"/>
  <c r="G1447" i="1"/>
  <c r="J1448" i="1"/>
  <c r="H1448" i="1"/>
  <c r="G1448" i="1"/>
  <c r="J1449" i="1"/>
  <c r="H1449" i="1"/>
  <c r="G1449" i="1"/>
  <c r="J1450" i="1"/>
  <c r="H1450" i="1"/>
  <c r="G1450" i="1"/>
  <c r="J1451" i="1"/>
  <c r="H1451" i="1"/>
  <c r="G1451" i="1"/>
  <c r="J1452" i="1"/>
  <c r="H1452" i="1"/>
  <c r="G1452" i="1"/>
  <c r="G1453" i="1"/>
  <c r="J1455" i="1"/>
  <c r="H1455" i="1"/>
  <c r="G1455" i="1"/>
  <c r="J1456" i="1"/>
  <c r="H1456" i="1"/>
  <c r="G1456" i="1"/>
  <c r="J1457" i="1"/>
  <c r="H1457" i="1"/>
  <c r="G1457" i="1"/>
  <c r="J1458" i="1"/>
  <c r="H1458" i="1"/>
  <c r="G1458" i="1"/>
  <c r="J1459" i="1"/>
  <c r="H1459" i="1"/>
  <c r="G1459" i="1"/>
  <c r="J1460" i="1"/>
  <c r="H1460" i="1"/>
  <c r="G1460" i="1"/>
  <c r="I1460" i="1" s="1"/>
  <c r="G1461" i="1"/>
  <c r="G1470" i="1"/>
  <c r="J1476" i="1"/>
  <c r="H1476" i="1"/>
  <c r="G1476" i="1"/>
  <c r="J1477" i="1"/>
  <c r="H1477" i="1"/>
  <c r="G1477" i="1"/>
  <c r="J1478" i="1"/>
  <c r="H1478" i="1"/>
  <c r="G1478" i="1"/>
  <c r="J1479" i="1"/>
  <c r="H1479" i="1"/>
  <c r="G1479" i="1"/>
  <c r="I1479" i="1" s="1"/>
  <c r="G1407" i="1"/>
  <c r="H1407"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J1464" i="1"/>
  <c r="H1464" i="1"/>
  <c r="G1464" i="1"/>
  <c r="J1465" i="1"/>
  <c r="H1465" i="1"/>
  <c r="G1465" i="1"/>
  <c r="J1466" i="1"/>
  <c r="H1466" i="1"/>
  <c r="G1466" i="1"/>
  <c r="J1467" i="1"/>
  <c r="H1467" i="1"/>
  <c r="G1467" i="1"/>
  <c r="J1468" i="1"/>
  <c r="H1468" i="1"/>
  <c r="G1468" i="1"/>
  <c r="G1469" i="1"/>
  <c r="J1471" i="1"/>
  <c r="H1471" i="1"/>
  <c r="G1471" i="1"/>
  <c r="J1472" i="1"/>
  <c r="H1472" i="1"/>
  <c r="G1472" i="1"/>
  <c r="J1473" i="1"/>
  <c r="H1473" i="1"/>
  <c r="G1473" i="1"/>
  <c r="J1474" i="1"/>
  <c r="H1474" i="1"/>
  <c r="G1474" i="1"/>
  <c r="G1475" i="1"/>
  <c r="H1480" i="1"/>
  <c r="H1482" i="1"/>
  <c r="H1484" i="1"/>
  <c r="H1486" i="1"/>
  <c r="H1488" i="1"/>
  <c r="H1490" i="1"/>
  <c r="H1492" i="1"/>
  <c r="H1494" i="1"/>
  <c r="H1496" i="1"/>
  <c r="H1498" i="1"/>
  <c r="H1500" i="1"/>
  <c r="H1502" i="1"/>
  <c r="H1504" i="1"/>
  <c r="H1506" i="1"/>
  <c r="H1508" i="1"/>
  <c r="H1510" i="1"/>
  <c r="H1512" i="1"/>
  <c r="H1514" i="1"/>
  <c r="H1516" i="1"/>
  <c r="G1445" i="1"/>
  <c r="F7" i="4"/>
  <c r="F45" i="4"/>
  <c r="F51" i="4"/>
  <c r="D133" i="4"/>
  <c r="D139" i="4"/>
  <c r="D163" i="4"/>
  <c r="D215" i="4"/>
  <c r="D263" i="4"/>
  <c r="D344" i="4"/>
  <c r="D298" i="4" s="1"/>
  <c r="D396" i="4"/>
  <c r="D350" i="4" s="1"/>
  <c r="D643" i="4"/>
  <c r="F416" i="4"/>
  <c r="E644" i="4"/>
  <c r="D638" i="1" s="1"/>
  <c r="D421" i="4"/>
  <c r="D459" i="4"/>
  <c r="D515" i="4"/>
  <c r="D529" i="4"/>
  <c r="D42" i="8"/>
  <c r="G294" i="9" s="1"/>
  <c r="E294" i="9" s="1"/>
  <c r="H20" i="9"/>
  <c r="G20" i="9"/>
  <c r="F152" i="4"/>
  <c r="F417" i="4"/>
  <c r="D580" i="4"/>
  <c r="D12" i="5"/>
  <c r="D78" i="5"/>
  <c r="E87" i="5"/>
  <c r="D1065" i="1" s="1"/>
  <c r="E286" i="9"/>
  <c r="B286" i="9" s="1"/>
  <c r="F88" i="5"/>
  <c r="D118" i="5"/>
  <c r="D134" i="5"/>
  <c r="D146" i="5"/>
  <c r="E176" i="5"/>
  <c r="D177" i="5"/>
  <c r="D237" i="5"/>
  <c r="D245" i="5"/>
  <c r="D114" i="6"/>
  <c r="D141" i="6" s="1"/>
  <c r="F130" i="6"/>
  <c r="B297" i="9"/>
  <c r="E296" i="9"/>
  <c r="I10" i="3" s="1"/>
  <c r="F603" i="4"/>
  <c r="F149" i="5"/>
  <c r="E291" i="9"/>
  <c r="B291" i="9" s="1"/>
  <c r="F190" i="5"/>
  <c r="F206" i="5"/>
  <c r="F5"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B213" i="9"/>
  <c r="B215" i="9"/>
  <c r="B217" i="9"/>
  <c r="B225" i="9"/>
  <c r="B226" i="9"/>
  <c r="B228" i="9"/>
  <c r="B230" i="9"/>
  <c r="B232" i="9"/>
  <c r="B234" i="9"/>
  <c r="B236" i="9"/>
  <c r="B238" i="9"/>
  <c r="B240" i="9"/>
  <c r="B242" i="9"/>
  <c r="B244" i="9"/>
  <c r="B246" i="9"/>
  <c r="B248" i="9"/>
  <c r="B250" i="9"/>
  <c r="B252" i="9"/>
  <c r="B254" i="9"/>
  <c r="B256" i="9"/>
  <c r="B258" i="9"/>
  <c r="B260" i="9"/>
  <c r="B262" i="9"/>
  <c r="B264" i="9"/>
  <c r="B266" i="9"/>
  <c r="B268" i="9"/>
  <c r="B270" i="9"/>
  <c r="F363" i="4" l="1"/>
  <c r="H358" i="1"/>
  <c r="E151" i="4"/>
  <c r="D147" i="1" s="1"/>
  <c r="I17" i="3"/>
  <c r="E289" i="4"/>
  <c r="H46" i="1"/>
  <c r="E6" i="4"/>
  <c r="D3" i="1"/>
  <c r="H3" i="1" s="1"/>
  <c r="I23" i="3"/>
  <c r="D1214" i="1"/>
  <c r="F69" i="5"/>
  <c r="C1047" i="1"/>
  <c r="F351" i="4"/>
  <c r="C346" i="1"/>
  <c r="F567" i="4"/>
  <c r="C561" i="1"/>
  <c r="F299" i="4"/>
  <c r="C294" i="1"/>
  <c r="G3" i="1"/>
  <c r="H1501" i="1"/>
  <c r="G1501" i="1"/>
  <c r="I1471" i="1"/>
  <c r="I1468" i="1"/>
  <c r="I1464" i="1"/>
  <c r="I1478" i="1"/>
  <c r="I1457" i="1"/>
  <c r="I1450" i="1"/>
  <c r="I1446" i="1"/>
  <c r="G292" i="9"/>
  <c r="E292" i="9" s="1"/>
  <c r="B292" i="9" s="1"/>
  <c r="C1183" i="1"/>
  <c r="E528" i="4"/>
  <c r="D523" i="1"/>
  <c r="I20" i="3"/>
  <c r="D985" i="1"/>
  <c r="E350" i="4"/>
  <c r="F89" i="6"/>
  <c r="C1383" i="1"/>
  <c r="G1383" i="1" s="1"/>
  <c r="E420" i="4"/>
  <c r="F311" i="4"/>
  <c r="C306" i="1"/>
  <c r="G306" i="1" s="1"/>
  <c r="F124" i="4"/>
  <c r="C120" i="1"/>
  <c r="G220" i="1"/>
  <c r="E141" i="6"/>
  <c r="I24" i="3"/>
  <c r="D1299" i="1"/>
  <c r="E298" i="4"/>
  <c r="D294" i="1"/>
  <c r="H294" i="1" s="1"/>
  <c r="F625" i="4"/>
  <c r="C619" i="1"/>
  <c r="F252" i="4"/>
  <c r="C248" i="1"/>
  <c r="G248" i="1" s="1"/>
  <c r="I1473" i="1"/>
  <c r="I1466" i="1"/>
  <c r="I1462" i="1"/>
  <c r="I1476" i="1"/>
  <c r="I1459" i="1"/>
  <c r="I1455" i="1"/>
  <c r="I1452" i="1"/>
  <c r="I1448" i="1"/>
  <c r="I25" i="3"/>
  <c r="D1329" i="1"/>
  <c r="F87" i="5"/>
  <c r="C1065" i="1"/>
  <c r="G1065" i="1" s="1"/>
  <c r="F593" i="4"/>
  <c r="C587" i="1"/>
  <c r="F484" i="4"/>
  <c r="C478" i="1"/>
  <c r="F196" i="4"/>
  <c r="C192" i="1"/>
  <c r="G466" i="1"/>
  <c r="F644" i="4"/>
  <c r="C638" i="1"/>
  <c r="G638" i="1" s="1"/>
  <c r="H412" i="1"/>
  <c r="E20" i="9"/>
  <c r="B20" i="9" s="1"/>
  <c r="F106" i="4"/>
  <c r="C102" i="1"/>
  <c r="F82" i="4"/>
  <c r="C78" i="1"/>
  <c r="F141" i="6"/>
  <c r="H28" i="3"/>
  <c r="C1435" i="1"/>
  <c r="F245" i="5"/>
  <c r="C1222" i="1"/>
  <c r="G289" i="9"/>
  <c r="E289" i="9" s="1"/>
  <c r="B289" i="9" s="1"/>
  <c r="D176" i="5"/>
  <c r="F177" i="5"/>
  <c r="C1154" i="1"/>
  <c r="F146" i="5"/>
  <c r="C1124" i="1"/>
  <c r="F118" i="5"/>
  <c r="C1096" i="1"/>
  <c r="F78" i="5"/>
  <c r="C1056" i="1"/>
  <c r="D7" i="5"/>
  <c r="F12" i="5"/>
  <c r="C990" i="1"/>
  <c r="K1432" i="9"/>
  <c r="G295" i="9"/>
  <c r="E295" i="9" s="1"/>
  <c r="B295" i="9" s="1"/>
  <c r="I34" i="3"/>
  <c r="C1517" i="1"/>
  <c r="F515" i="4"/>
  <c r="C509" i="1"/>
  <c r="D420" i="4"/>
  <c r="F421" i="4"/>
  <c r="C415" i="1"/>
  <c r="F396" i="4"/>
  <c r="C391" i="1"/>
  <c r="F344" i="4"/>
  <c r="C339" i="1"/>
  <c r="F263" i="4"/>
  <c r="C259" i="1"/>
  <c r="F163" i="4"/>
  <c r="C159" i="1"/>
  <c r="F133" i="4"/>
  <c r="C129" i="1"/>
  <c r="D6" i="4"/>
  <c r="I1474" i="1"/>
  <c r="I1472" i="1"/>
  <c r="I1467" i="1"/>
  <c r="I1465" i="1"/>
  <c r="I1463" i="1"/>
  <c r="I1477" i="1"/>
  <c r="I1458" i="1"/>
  <c r="I1456" i="1"/>
  <c r="I1451" i="1"/>
  <c r="I1449" i="1"/>
  <c r="I1447" i="1"/>
  <c r="H1065" i="1"/>
  <c r="H638" i="1"/>
  <c r="E165" i="9"/>
  <c r="B165" i="9" s="1"/>
  <c r="F212" i="9"/>
  <c r="B212" i="9" s="1"/>
  <c r="F114" i="6"/>
  <c r="H27" i="3"/>
  <c r="C1408" i="1"/>
  <c r="F237" i="5"/>
  <c r="C1214" i="1"/>
  <c r="H23" i="3"/>
  <c r="E175" i="5"/>
  <c r="D1152" i="1" s="1"/>
  <c r="I22" i="3"/>
  <c r="D1153" i="1"/>
  <c r="F134" i="5"/>
  <c r="C1112" i="1"/>
  <c r="D68" i="5"/>
  <c r="F580" i="4"/>
  <c r="C574" i="1"/>
  <c r="E68" i="5"/>
  <c r="B294" i="9"/>
  <c r="D528" i="4"/>
  <c r="F529" i="4"/>
  <c r="C523" i="1"/>
  <c r="F459" i="4"/>
  <c r="C453" i="1"/>
  <c r="F643" i="4"/>
  <c r="C637" i="1"/>
  <c r="D408" i="4"/>
  <c r="F350" i="4"/>
  <c r="C345" i="1"/>
  <c r="D407" i="4"/>
  <c r="F298" i="4"/>
  <c r="C293" i="1"/>
  <c r="F215" i="4"/>
  <c r="C211" i="1"/>
  <c r="F139" i="4"/>
  <c r="C135" i="1"/>
  <c r="D151" i="4"/>
  <c r="E293" i="9" l="1"/>
  <c r="E413" i="4"/>
  <c r="D285" i="1"/>
  <c r="E291" i="4"/>
  <c r="D287" i="1" s="1"/>
  <c r="G587" i="1"/>
  <c r="H587" i="1"/>
  <c r="I28" i="3"/>
  <c r="D1435" i="1"/>
  <c r="G1435" i="1" s="1"/>
  <c r="G1329" i="1"/>
  <c r="H1329" i="1"/>
  <c r="D293" i="1"/>
  <c r="E407" i="4"/>
  <c r="D402" i="1" s="1"/>
  <c r="G478" i="1"/>
  <c r="H478" i="1"/>
  <c r="H306" i="1"/>
  <c r="G619" i="1"/>
  <c r="H619" i="1"/>
  <c r="G1299" i="1"/>
  <c r="H1299" i="1"/>
  <c r="G120" i="1"/>
  <c r="H120" i="1"/>
  <c r="E635" i="4"/>
  <c r="D629" i="1" s="1"/>
  <c r="D414" i="1"/>
  <c r="H248" i="1"/>
  <c r="D522" i="1"/>
  <c r="E636" i="4"/>
  <c r="D630" i="1" s="1"/>
  <c r="G1047" i="1"/>
  <c r="H1047" i="1"/>
  <c r="G192" i="1"/>
  <c r="H192" i="1"/>
  <c r="G346" i="1"/>
  <c r="H346" i="1"/>
  <c r="E408" i="4"/>
  <c r="D403" i="1" s="1"/>
  <c r="D345" i="1"/>
  <c r="G345" i="1" s="1"/>
  <c r="G561" i="1"/>
  <c r="H561" i="1"/>
  <c r="G299" i="9"/>
  <c r="E299" i="9" s="1"/>
  <c r="G1183" i="1"/>
  <c r="H1183" i="1"/>
  <c r="G294" i="1"/>
  <c r="H1383" i="1"/>
  <c r="D2" i="1"/>
  <c r="E412" i="4"/>
  <c r="E415" i="4" s="1"/>
  <c r="D410" i="1" s="1"/>
  <c r="E290" i="4"/>
  <c r="D286" i="1" s="1"/>
  <c r="I16" i="3"/>
  <c r="E19" i="9"/>
  <c r="G102" i="1"/>
  <c r="H102" i="1"/>
  <c r="G78" i="1"/>
  <c r="H78" i="1"/>
  <c r="H345" i="1"/>
  <c r="I21" i="3"/>
  <c r="D1046" i="1"/>
  <c r="E6" i="5"/>
  <c r="H1112" i="1"/>
  <c r="G1112" i="1"/>
  <c r="G1214" i="1"/>
  <c r="H1214" i="1"/>
  <c r="G1408" i="1"/>
  <c r="H1408" i="1"/>
  <c r="F6" i="4"/>
  <c r="D412" i="4"/>
  <c r="H16" i="3"/>
  <c r="C2" i="1"/>
  <c r="G509" i="1"/>
  <c r="H509" i="1"/>
  <c r="H1517" i="1"/>
  <c r="G1517" i="1"/>
  <c r="H11" i="3"/>
  <c r="G990" i="1"/>
  <c r="H990" i="1"/>
  <c r="F7" i="5"/>
  <c r="D6" i="5"/>
  <c r="H20" i="3"/>
  <c r="C985" i="1"/>
  <c r="H1435" i="1"/>
  <c r="F408" i="4"/>
  <c r="C403" i="1"/>
  <c r="D289" i="4"/>
  <c r="F151" i="4"/>
  <c r="H17" i="3"/>
  <c r="C147" i="1"/>
  <c r="H135" i="1"/>
  <c r="G135" i="1"/>
  <c r="H211" i="1"/>
  <c r="G211" i="1"/>
  <c r="H293" i="1"/>
  <c r="G293" i="1"/>
  <c r="F407" i="4"/>
  <c r="C402" i="1"/>
  <c r="G637" i="1"/>
  <c r="H637" i="1"/>
  <c r="H453" i="1"/>
  <c r="G453" i="1"/>
  <c r="G523" i="1"/>
  <c r="H523" i="1"/>
  <c r="D636" i="4"/>
  <c r="F528" i="4"/>
  <c r="C522" i="1"/>
  <c r="G574" i="1"/>
  <c r="H574" i="1"/>
  <c r="F68" i="5"/>
  <c r="H21" i="3"/>
  <c r="C1046" i="1"/>
  <c r="E640" i="4"/>
  <c r="D408" i="1"/>
  <c r="G129" i="1"/>
  <c r="H129" i="1"/>
  <c r="G159" i="1"/>
  <c r="H159" i="1"/>
  <c r="H259" i="1"/>
  <c r="G259" i="1"/>
  <c r="H339" i="1"/>
  <c r="G339" i="1"/>
  <c r="H391" i="1"/>
  <c r="G391" i="1"/>
  <c r="H415" i="1"/>
  <c r="G415" i="1"/>
  <c r="D635" i="4"/>
  <c r="F420" i="4"/>
  <c r="C414" i="1"/>
  <c r="G1056" i="1"/>
  <c r="H1056" i="1"/>
  <c r="H1096" i="1"/>
  <c r="G1096" i="1"/>
  <c r="H1124" i="1"/>
  <c r="G1124" i="1"/>
  <c r="H1154" i="1"/>
  <c r="G1154" i="1"/>
  <c r="F176" i="5"/>
  <c r="D175" i="5"/>
  <c r="H22" i="3"/>
  <c r="C1153" i="1"/>
  <c r="G1222" i="1"/>
  <c r="H1222" i="1"/>
  <c r="B299" i="9"/>
  <c r="E298" i="9"/>
  <c r="H9" i="3" l="1"/>
  <c r="I9" i="3" s="1"/>
  <c r="E639" i="4"/>
  <c r="D633" i="1" s="1"/>
  <c r="E414" i="4"/>
  <c r="D409" i="1" s="1"/>
  <c r="D407" i="1"/>
  <c r="H1153" i="1"/>
  <c r="G1153" i="1"/>
  <c r="H414" i="1"/>
  <c r="G414" i="1"/>
  <c r="G1046" i="1"/>
  <c r="H1046" i="1"/>
  <c r="H402" i="1"/>
  <c r="G402" i="1"/>
  <c r="H147" i="1"/>
  <c r="G147" i="1"/>
  <c r="H403" i="1"/>
  <c r="G403" i="1"/>
  <c r="G985" i="1"/>
  <c r="H985" i="1"/>
  <c r="G282" i="9"/>
  <c r="E282" i="9" s="1"/>
  <c r="B282" i="9" s="1"/>
  <c r="G276" i="9"/>
  <c r="F6" i="5"/>
  <c r="C984" i="1"/>
  <c r="N3" i="9"/>
  <c r="I11" i="3"/>
  <c r="K3" i="9"/>
  <c r="F175" i="5"/>
  <c r="C1152" i="1"/>
  <c r="F635" i="4"/>
  <c r="C629" i="1"/>
  <c r="E642" i="4"/>
  <c r="D634" i="1"/>
  <c r="G522" i="1"/>
  <c r="H522" i="1"/>
  <c r="F636" i="4"/>
  <c r="C630" i="1"/>
  <c r="D413" i="4"/>
  <c r="D414" i="4" s="1"/>
  <c r="D291" i="4"/>
  <c r="F289" i="4"/>
  <c r="C285" i="1"/>
  <c r="G2" i="1"/>
  <c r="H2" i="1"/>
  <c r="D639" i="4"/>
  <c r="F412" i="4"/>
  <c r="C407" i="1"/>
  <c r="D290" i="4"/>
  <c r="H276" i="9"/>
  <c r="D984" i="1"/>
  <c r="E641" i="4"/>
  <c r="D640" i="4" l="1"/>
  <c r="D415" i="4"/>
  <c r="F413" i="4"/>
  <c r="C408" i="1"/>
  <c r="F290" i="4"/>
  <c r="C286" i="1"/>
  <c r="D641" i="4"/>
  <c r="F639" i="4"/>
  <c r="C633" i="1"/>
  <c r="H285" i="1"/>
  <c r="G285" i="1"/>
  <c r="F291" i="4"/>
  <c r="C287" i="1"/>
  <c r="G630" i="1"/>
  <c r="H630" i="1"/>
  <c r="G629" i="1"/>
  <c r="H629" i="1"/>
  <c r="H1152" i="1"/>
  <c r="G1152" i="1"/>
  <c r="H8" i="3"/>
  <c r="G984" i="1"/>
  <c r="H984" i="1"/>
  <c r="E276" i="9"/>
  <c r="E645" i="4"/>
  <c r="D635" i="1"/>
  <c r="H407" i="1"/>
  <c r="G407" i="1"/>
  <c r="F414" i="4"/>
  <c r="C409" i="1"/>
  <c r="E646" i="4"/>
  <c r="D636" i="1"/>
  <c r="M3" i="9" l="1"/>
  <c r="H286" i="1"/>
  <c r="G286" i="1"/>
  <c r="H408" i="1"/>
  <c r="G408" i="1"/>
  <c r="F415" i="4"/>
  <c r="C410" i="1"/>
  <c r="I19" i="3"/>
  <c r="D640" i="1"/>
  <c r="I18" i="3"/>
  <c r="D639" i="1"/>
  <c r="H409" i="1"/>
  <c r="G409" i="1"/>
  <c r="B276" i="9"/>
  <c r="E275" i="9"/>
  <c r="I8" i="3" s="1"/>
  <c r="H287" i="1"/>
  <c r="G287" i="1"/>
  <c r="G633" i="1"/>
  <c r="H633" i="1"/>
  <c r="F641" i="4"/>
  <c r="C635" i="1"/>
  <c r="D642" i="4"/>
  <c r="F640" i="4"/>
  <c r="C634" i="1"/>
  <c r="G634" i="1" l="1"/>
  <c r="H634" i="1"/>
  <c r="D646" i="4"/>
  <c r="F642" i="4"/>
  <c r="C636" i="1"/>
  <c r="H410" i="1"/>
  <c r="G410" i="1"/>
  <c r="G635" i="1"/>
  <c r="H635" i="1"/>
  <c r="D645" i="4"/>
  <c r="F645" i="4" l="1"/>
  <c r="H18" i="3"/>
  <c r="C639" i="1"/>
  <c r="G636" i="1"/>
  <c r="H636" i="1"/>
  <c r="F646" i="4"/>
  <c r="H19" i="3"/>
  <c r="C640" i="1"/>
  <c r="H7" i="3" l="1"/>
  <c r="J3" i="9" s="1"/>
  <c r="G640" i="1"/>
  <c r="H640" i="1"/>
  <c r="G639" i="1"/>
  <c r="H639" i="1"/>
  <c r="I7" i="3" l="1"/>
  <c r="M272" i="9"/>
  <c r="L272" i="9"/>
  <c r="G18" i="9"/>
  <c r="H18" i="9"/>
  <c r="I17" i="9"/>
  <c r="I5" i="9"/>
  <c r="J6" i="9"/>
  <c r="K7" i="9"/>
  <c r="I9" i="9"/>
  <c r="J10" i="9"/>
  <c r="K11" i="9"/>
  <c r="I13" i="9"/>
  <c r="L15" i="9"/>
  <c r="M16" i="9"/>
  <c r="J17" i="9"/>
  <c r="I6" i="9"/>
  <c r="J7" i="9"/>
  <c r="K8" i="9"/>
  <c r="J11" i="9"/>
  <c r="K12" i="9"/>
  <c r="H15" i="9"/>
  <c r="G16" i="9"/>
  <c r="G17" i="9"/>
  <c r="K13" i="9"/>
  <c r="K5" i="9"/>
  <c r="I7" i="9"/>
  <c r="J8" i="9"/>
  <c r="K9" i="9"/>
  <c r="I11" i="9"/>
  <c r="J12" i="9"/>
  <c r="G15" i="9"/>
  <c r="H16" i="9"/>
  <c r="H17" i="9"/>
  <c r="J5" i="9"/>
  <c r="K6" i="9"/>
  <c r="I8" i="9"/>
  <c r="J9" i="9"/>
  <c r="K10" i="9"/>
  <c r="I12" i="9"/>
  <c r="J13" i="9"/>
  <c r="M15" i="9"/>
  <c r="L16" i="9"/>
  <c r="F16" i="9" s="1"/>
  <c r="E15" i="9" l="1"/>
  <c r="E11" i="9"/>
  <c r="B11" i="9" s="1"/>
  <c r="E7" i="9"/>
  <c r="B7" i="9" s="1"/>
  <c r="F272" i="9"/>
  <c r="B272" i="9" s="1"/>
  <c r="E8" i="9"/>
  <c r="B8" i="9" s="1"/>
  <c r="E12" i="9"/>
  <c r="B12" i="9" s="1"/>
  <c r="E18" i="9"/>
  <c r="B18" i="9" s="1"/>
  <c r="E16" i="9"/>
  <c r="B16" i="9" s="1"/>
  <c r="E6" i="9"/>
  <c r="B6" i="9" s="1"/>
  <c r="E13" i="9"/>
  <c r="B13" i="9" s="1"/>
  <c r="E10" i="9"/>
  <c r="B10" i="9" s="1"/>
  <c r="E5" i="9"/>
  <c r="E17" i="9"/>
  <c r="B17" i="9" s="1"/>
  <c r="F15" i="9"/>
  <c r="F14" i="9" s="1"/>
  <c r="E9" i="9"/>
  <c r="B9" i="9" s="1"/>
  <c r="F19" i="9" l="1"/>
  <c r="F3" i="9" s="1"/>
  <c r="E14" i="9"/>
  <c r="B15" i="9"/>
  <c r="B5"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<sst xmlns="http://schemas.openxmlformats.org/spreadsheetml/2006/main" count="4311" uniqueCount="3391">
  <si>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</si>
  <si>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</si>
  <si>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</si>
  <si>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</si>
  <si>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</si>
  <si>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</si>
  <si>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</si>
  <si>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</si>
  <si>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</si>
  <si>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</si>
  <si>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</si>
  <si>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</si>
  <si>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</si>
  <si>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</si>
  <si>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</si>
  <si>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</si>
  <si>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</si>
  <si>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</si>
  <si>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</si>
  <si>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</si>
  <si>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</si>
  <si>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</si>
  <si>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</si>
  <si>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</si>
  <si>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</si>
  <si>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</si>
  <si>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</si>
  <si>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</si>
  <si>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</si>
  <si>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</si>
  <si>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</si>
  <si>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SUĆIDAR</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</si>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</sst>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6068972</v>
      </c>
      <c r="D2" s="6">
        <f>'PR-RAS'!E6</f>
        <v>5923012.290000001</v>
      </c>
      <c r="E2" s="6">
        <v>0</v>
      </c>
      <c r="F2" s="6">
        <v>0</v>
      </c>
      <c r="G2" s="7">
        <f t="shared" ref="G2:G264" si="0">(B2/1000)*(C2*1+D2*2)</f>
        <v>17914.996580000003</v>
      </c>
      <c r="H2" s="7">
        <f t="shared" ref="H2:H264" si="1">ABS(C2-ROUND(C2,0))+ABS(D2-ROUND(D2,0))</f>
        <v>0.29000000096857548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5049872</v>
      </c>
      <c r="D46" s="1">
        <f>'PR-RAS'!E50</f>
        <v>5277580.54</v>
      </c>
      <c r="E46" s="1">
        <v>0</v>
      </c>
      <c r="F46" s="1">
        <v>0</v>
      </c>
      <c r="G46" s="2">
        <f t="shared" si="0"/>
        <v>702226.48859999992</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5000</v>
      </c>
      <c r="E55" s="1">
        <v>0</v>
      </c>
      <c r="F55" s="1">
        <v>0</v>
      </c>
      <c r="G55" s="2">
        <f t="shared" si="0"/>
        <v>540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5000</v>
      </c>
      <c r="E56" s="1">
        <v>0</v>
      </c>
      <c r="F56" s="1">
        <v>0</v>
      </c>
      <c r="G56" s="2">
        <f t="shared" si="0"/>
        <v>550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888</v>
      </c>
      <c r="D58" s="1">
        <f>'PR-RAS'!E62</f>
        <v>0</v>
      </c>
      <c r="E58" s="1">
        <v>0</v>
      </c>
      <c r="F58" s="1">
        <v>0</v>
      </c>
      <c r="G58" s="2">
        <f t="shared" si="0"/>
        <v>50.616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888</v>
      </c>
      <c r="D59" s="1">
        <f>'PR-RAS'!E63</f>
        <v>0</v>
      </c>
      <c r="E59" s="1">
        <v>0</v>
      </c>
      <c r="F59" s="1">
        <v>0</v>
      </c>
      <c r="G59" s="2">
        <f t="shared" si="0"/>
        <v>51.504000000000005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5048984</v>
      </c>
      <c r="D64" s="1">
        <f>'PR-RAS'!E68</f>
        <v>5237218.96</v>
      </c>
      <c r="E64" s="1">
        <v>0</v>
      </c>
      <c r="F64" s="1">
        <v>0</v>
      </c>
      <c r="G64" s="2">
        <f t="shared" si="0"/>
        <v>977975.58096000005</v>
      </c>
      <c r="H64" s="2">
        <f t="shared" si="1"/>
        <v>4.0000000037252903E-2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5048984</v>
      </c>
      <c r="D65" s="1">
        <f>'PR-RAS'!E69</f>
        <v>5237218.96</v>
      </c>
      <c r="E65" s="1">
        <v>0</v>
      </c>
      <c r="F65" s="1">
        <v>0</v>
      </c>
      <c r="G65" s="2">
        <f t="shared" si="0"/>
        <v>993499.00288000004</v>
      </c>
      <c r="H65" s="2">
        <f t="shared" si="1"/>
        <v>4.0000000037252903E-2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35361.58</v>
      </c>
      <c r="E70" s="1">
        <v>0</v>
      </c>
      <c r="F70" s="1">
        <v>0</v>
      </c>
      <c r="G70" s="2">
        <f t="shared" si="0"/>
        <v>4879.8980400000009</v>
      </c>
      <c r="H70" s="2">
        <f t="shared" si="1"/>
        <v>0.41999999999825377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35361.58</v>
      </c>
      <c r="E71" s="1">
        <v>0</v>
      </c>
      <c r="F71" s="1">
        <v>0</v>
      </c>
      <c r="G71" s="2">
        <f t="shared" si="0"/>
        <v>4950.6212000000005</v>
      </c>
      <c r="H71" s="2">
        <f t="shared" si="1"/>
        <v>0.41999999999825377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1228</v>
      </c>
      <c r="D78" s="1">
        <f>'PR-RAS'!E82</f>
        <v>1.29</v>
      </c>
      <c r="E78" s="1">
        <v>0</v>
      </c>
      <c r="F78" s="1">
        <v>0</v>
      </c>
      <c r="G78" s="2">
        <f t="shared" si="0"/>
        <v>94.754659999999987</v>
      </c>
      <c r="H78" s="2">
        <f t="shared" si="1"/>
        <v>0.29000000000000004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1.29</v>
      </c>
      <c r="E79" s="1">
        <v>0</v>
      </c>
      <c r="F79" s="1">
        <v>0</v>
      </c>
      <c r="G79" s="2">
        <f t="shared" si="0"/>
        <v>0.20124</v>
      </c>
      <c r="H79" s="2">
        <f t="shared" si="1"/>
        <v>0.29000000000000004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1.29</v>
      </c>
      <c r="E81" s="1">
        <v>0</v>
      </c>
      <c r="F81" s="1">
        <v>0</v>
      </c>
      <c r="G81" s="2">
        <f t="shared" si="0"/>
        <v>0.2064</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1228</v>
      </c>
      <c r="D87" s="1">
        <f>'PR-RAS'!E91</f>
        <v>0</v>
      </c>
      <c r="E87" s="1">
        <v>0</v>
      </c>
      <c r="F87" s="1">
        <v>0</v>
      </c>
      <c r="G87" s="2">
        <f t="shared" si="0"/>
        <v>105.60799999999999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1228</v>
      </c>
      <c r="D90" s="1">
        <f>'PR-RAS'!E94</f>
        <v>0</v>
      </c>
      <c r="E90" s="1">
        <v>0</v>
      </c>
      <c r="F90" s="1">
        <v>0</v>
      </c>
      <c r="G90" s="2">
        <f t="shared" si="0"/>
        <v>109.292</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2888</v>
      </c>
      <c r="D102" s="1">
        <f>'PR-RAS'!E106</f>
        <v>899.15</v>
      </c>
      <c r="E102" s="1">
        <v>0</v>
      </c>
      <c r="F102" s="1">
        <v>0</v>
      </c>
      <c r="G102" s="2">
        <f t="shared" si="0"/>
        <v>473.31630000000007</v>
      </c>
      <c r="H102" s="2">
        <f t="shared" si="1"/>
        <v>0.14999999999997726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2888</v>
      </c>
      <c r="D108" s="1">
        <f>'PR-RAS'!E112</f>
        <v>899.15</v>
      </c>
      <c r="E108" s="1">
        <v>0</v>
      </c>
      <c r="F108" s="1">
        <v>0</v>
      </c>
      <c r="G108" s="2">
        <f t="shared" si="0"/>
        <v>501.4341</v>
      </c>
      <c r="H108" s="2">
        <f t="shared" si="1"/>
        <v>0.14999999999997726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2888</v>
      </c>
      <c r="D113" s="1">
        <f>'PR-RAS'!E117</f>
        <v>899.15</v>
      </c>
      <c r="E113" s="1">
        <v>0</v>
      </c>
      <c r="F113" s="1">
        <v>0</v>
      </c>
      <c r="G113" s="2">
        <f t="shared" si="0"/>
        <v>524.86560000000009</v>
      </c>
      <c r="H113" s="2">
        <f t="shared" si="1"/>
        <v>0.14999999999997726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1014984</v>
      </c>
      <c r="D129" s="1">
        <f>'PR-RAS'!E133</f>
        <v>644531.31000000006</v>
      </c>
      <c r="E129" s="1">
        <v>0</v>
      </c>
      <c r="F129" s="1">
        <v>0</v>
      </c>
      <c r="G129" s="2">
        <f t="shared" si="0"/>
        <v>294917.96736000001</v>
      </c>
      <c r="H129" s="2">
        <f t="shared" si="1"/>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1014984</v>
      </c>
      <c r="D130" s="1">
        <f>'PR-RAS'!E134</f>
        <v>644531.31000000006</v>
      </c>
      <c r="E130" s="1">
        <v>0</v>
      </c>
      <c r="F130" s="1">
        <v>0</v>
      </c>
      <c r="G130" s="2">
        <f t="shared" si="0"/>
        <v>297222.01398000005</v>
      </c>
      <c r="H130" s="2">
        <f t="shared" si="1"/>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731236</v>
      </c>
      <c r="D131" s="1">
        <f>'PR-RAS'!E135</f>
        <v>644531.31000000006</v>
      </c>
      <c r="E131" s="1">
        <v>0</v>
      </c>
      <c r="F131" s="1">
        <v>0</v>
      </c>
      <c r="G131" s="2">
        <f t="shared" si="0"/>
        <v>262638.82060000004</v>
      </c>
      <c r="H131" s="2">
        <f t="shared" si="1"/>
        <v>0.31000000005587935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283748</v>
      </c>
      <c r="D132" s="1">
        <f>'PR-RAS'!E136</f>
        <v>0</v>
      </c>
      <c r="E132" s="1">
        <v>0</v>
      </c>
      <c r="F132" s="1">
        <v>0</v>
      </c>
      <c r="G132" s="2">
        <f t="shared" si="0"/>
        <v>37170.988000000005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5524834</v>
      </c>
      <c r="D147" s="1">
        <f>'PR-RAS'!E151</f>
        <v>6000172.8500000006</v>
      </c>
      <c r="E147" s="1">
        <v>0</v>
      </c>
      <c r="F147" s="1">
        <v>0</v>
      </c>
      <c r="G147" s="2">
        <f t="shared" si="0"/>
        <v>2558676.2362000002</v>
      </c>
      <c r="H147" s="2">
        <f t="shared" si="1"/>
        <v>0.14999999944120646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5114214</v>
      </c>
      <c r="D148" s="1">
        <f>'PR-RAS'!E152</f>
        <v>5331723.8600000003</v>
      </c>
      <c r="E148" s="1">
        <v>0</v>
      </c>
      <c r="F148" s="1">
        <v>0</v>
      </c>
      <c r="G148" s="2">
        <f t="shared" si="0"/>
        <v>2319316.2728399998</v>
      </c>
      <c r="H148" s="2">
        <f t="shared" si="1"/>
        <v>0.13999999966472387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4238232</v>
      </c>
      <c r="D149" s="1">
        <f>'PR-RAS'!E153</f>
        <v>4461125.71</v>
      </c>
      <c r="E149" s="1">
        <v>0</v>
      </c>
      <c r="F149" s="1">
        <v>0</v>
      </c>
      <c r="G149" s="2">
        <f t="shared" si="0"/>
        <v>1947751.5461599999</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4238232</v>
      </c>
      <c r="D150" s="1">
        <f>'PR-RAS'!E154</f>
        <v>4461125.71</v>
      </c>
      <c r="E150" s="1">
        <v>0</v>
      </c>
      <c r="F150" s="1">
        <v>0</v>
      </c>
      <c r="G150" s="2">
        <f t="shared" si="0"/>
        <v>1960912.0295799999</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170061</v>
      </c>
      <c r="D154" s="1">
        <f>'PR-RAS'!E158</f>
        <v>133935.66</v>
      </c>
      <c r="E154" s="1">
        <v>0</v>
      </c>
      <c r="F154" s="1">
        <v>0</v>
      </c>
      <c r="G154" s="2">
        <f t="shared" si="0"/>
        <v>67003.644960000005</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705921</v>
      </c>
      <c r="D155" s="1">
        <f>'PR-RAS'!E159</f>
        <v>736662.49</v>
      </c>
      <c r="E155" s="1">
        <v>0</v>
      </c>
      <c r="F155" s="1">
        <v>0</v>
      </c>
      <c r="G155" s="2">
        <f t="shared" si="0"/>
        <v>335603.88091999997</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699308</v>
      </c>
      <c r="D157" s="1">
        <f>'PR-RAS'!E161</f>
        <v>731064.19</v>
      </c>
      <c r="E157" s="1">
        <v>0</v>
      </c>
      <c r="F157" s="1">
        <v>0</v>
      </c>
      <c r="G157" s="2">
        <f t="shared" si="0"/>
        <v>337184.07527999999</v>
      </c>
      <c r="H157" s="2">
        <f t="shared" si="1"/>
        <v>0.18999999994412065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6613</v>
      </c>
      <c r="D158" s="1">
        <f>'PR-RAS'!E162</f>
        <v>5598.3</v>
      </c>
      <c r="E158" s="1">
        <v>0</v>
      </c>
      <c r="F158" s="1">
        <v>0</v>
      </c>
      <c r="G158" s="2">
        <f t="shared" si="0"/>
        <v>2796.1071999999999</v>
      </c>
      <c r="H158" s="2">
        <f t="shared" si="1"/>
        <v>0.3000000000001819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406838</v>
      </c>
      <c r="D159" s="1">
        <f>'PR-RAS'!E163</f>
        <v>661331.92000000004</v>
      </c>
      <c r="E159" s="1">
        <v>0</v>
      </c>
      <c r="F159" s="1">
        <v>0</v>
      </c>
      <c r="G159" s="2">
        <f t="shared" si="0"/>
        <v>273261.29071999999</v>
      </c>
      <c r="H159" s="2">
        <f t="shared" si="1"/>
        <v>7.9999999958090484E-2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89094</v>
      </c>
      <c r="D160" s="1">
        <f>'PR-RAS'!E164</f>
        <v>152817.59</v>
      </c>
      <c r="E160" s="1">
        <v>0</v>
      </c>
      <c r="F160" s="1">
        <v>0</v>
      </c>
      <c r="G160" s="2">
        <f t="shared" si="0"/>
        <v>62761.939619999997</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1144</v>
      </c>
      <c r="D161" s="1">
        <f>'PR-RAS'!E165</f>
        <v>53547.86</v>
      </c>
      <c r="E161" s="1">
        <v>0</v>
      </c>
      <c r="F161" s="1">
        <v>0</v>
      </c>
      <c r="G161" s="2">
        <f t="shared" si="0"/>
        <v>17318.355200000002</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87450</v>
      </c>
      <c r="D162" s="1">
        <f>'PR-RAS'!E166</f>
        <v>97819.73</v>
      </c>
      <c r="E162" s="1">
        <v>0</v>
      </c>
      <c r="F162" s="1">
        <v>0</v>
      </c>
      <c r="G162" s="2">
        <f t="shared" si="0"/>
        <v>45577.403059999997</v>
      </c>
      <c r="H162" s="2">
        <f t="shared" si="1"/>
        <v>0.27000000000407454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v>
      </c>
      <c r="D163" s="1">
        <f>'PR-RAS'!E167</f>
        <v>1450</v>
      </c>
      <c r="E163" s="1">
        <v>0</v>
      </c>
      <c r="F163" s="1">
        <v>0</v>
      </c>
      <c r="G163" s="2">
        <f t="shared" si="0"/>
        <v>550.80000000000007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211230</v>
      </c>
      <c r="D165" s="1">
        <f>'PR-RAS'!E169</f>
        <v>249559.44</v>
      </c>
      <c r="E165" s="1">
        <v>0</v>
      </c>
      <c r="F165" s="1">
        <v>0</v>
      </c>
      <c r="G165" s="2">
        <f t="shared" si="0"/>
        <v>116497.21632000001</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62227</v>
      </c>
      <c r="D166" s="1">
        <f>'PR-RAS'!E170</f>
        <v>90827.9</v>
      </c>
      <c r="E166" s="1">
        <v>0</v>
      </c>
      <c r="F166" s="1">
        <v>0</v>
      </c>
      <c r="G166" s="2">
        <f t="shared" si="0"/>
        <v>40240.661999999997</v>
      </c>
      <c r="H166" s="2">
        <f t="shared" si="1"/>
        <v>0.10000000000582077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107675</v>
      </c>
      <c r="D168" s="1">
        <f>'PR-RAS'!E172</f>
        <v>104212.66</v>
      </c>
      <c r="E168" s="1">
        <v>0</v>
      </c>
      <c r="F168" s="1">
        <v>0</v>
      </c>
      <c r="G168" s="2">
        <f t="shared" si="0"/>
        <v>52788.753440000008</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28257</v>
      </c>
      <c r="D169" s="1">
        <f>'PR-RAS'!E173</f>
        <v>9636.27</v>
      </c>
      <c r="E169" s="1">
        <v>0</v>
      </c>
      <c r="F169" s="1">
        <v>0</v>
      </c>
      <c r="G169" s="2">
        <f t="shared" si="0"/>
        <v>7984.9627200000004</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8522</v>
      </c>
      <c r="D170" s="1">
        <f>'PR-RAS'!E174</f>
        <v>44882.61</v>
      </c>
      <c r="E170" s="1">
        <v>0</v>
      </c>
      <c r="F170" s="1">
        <v>0</v>
      </c>
      <c r="G170" s="2">
        <f t="shared" si="0"/>
        <v>16610.54018</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4549</v>
      </c>
      <c r="D172" s="1">
        <f>'PR-RAS'!E176</f>
        <v>0</v>
      </c>
      <c r="E172" s="1">
        <v>0</v>
      </c>
      <c r="F172" s="1">
        <v>0</v>
      </c>
      <c r="G172" s="2">
        <f t="shared" si="0"/>
        <v>777.87900000000002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95556</v>
      </c>
      <c r="D173" s="1">
        <f>'PR-RAS'!E177</f>
        <v>176679.97999999998</v>
      </c>
      <c r="E173" s="1">
        <v>0</v>
      </c>
      <c r="F173" s="1">
        <v>0</v>
      </c>
      <c r="G173" s="2">
        <f t="shared" si="0"/>
        <v>77213.545119999981</v>
      </c>
      <c r="H173" s="2">
        <f t="shared" si="1"/>
        <v>2.0000000018626451E-2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15161</v>
      </c>
      <c r="D174" s="1">
        <f>'PR-RAS'!E178</f>
        <v>33424.839999999997</v>
      </c>
      <c r="E174" s="1">
        <v>0</v>
      </c>
      <c r="F174" s="1">
        <v>0</v>
      </c>
      <c r="G174" s="2">
        <f t="shared" si="0"/>
        <v>14187.847639999998</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37229</v>
      </c>
      <c r="D175" s="1">
        <f>'PR-RAS'!E179</f>
        <v>88446.76</v>
      </c>
      <c r="E175" s="1">
        <v>0</v>
      </c>
      <c r="F175" s="1">
        <v>0</v>
      </c>
      <c r="G175" s="2">
        <f t="shared" si="0"/>
        <v>37257.318479999994</v>
      </c>
      <c r="H175" s="2">
        <f t="shared" si="1"/>
        <v>0.24000000000523869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960</v>
      </c>
      <c r="E176" s="1">
        <v>0</v>
      </c>
      <c r="F176" s="1">
        <v>0</v>
      </c>
      <c r="G176" s="2">
        <f t="shared" si="0"/>
        <v>503.99999999999994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20726</v>
      </c>
      <c r="D177" s="1">
        <f>'PR-RAS'!E181</f>
        <v>18389</v>
      </c>
      <c r="E177" s="1">
        <v>0</v>
      </c>
      <c r="F177" s="1">
        <v>0</v>
      </c>
      <c r="G177" s="2">
        <f t="shared" si="0"/>
        <v>10120.704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4794</v>
      </c>
      <c r="D180" s="1">
        <f>'PR-RAS'!E184</f>
        <v>0</v>
      </c>
      <c r="E180" s="1">
        <v>0</v>
      </c>
      <c r="F180" s="1">
        <v>0</v>
      </c>
      <c r="G180" s="2">
        <f t="shared" si="0"/>
        <v>858.12599999999998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16686</v>
      </c>
      <c r="D181" s="1">
        <f>'PR-RAS'!E185</f>
        <v>35459.379999999997</v>
      </c>
      <c r="E181" s="1">
        <v>0</v>
      </c>
      <c r="F181" s="1">
        <v>0</v>
      </c>
      <c r="G181" s="2">
        <f t="shared" si="0"/>
        <v>15768.856799999998</v>
      </c>
      <c r="H181" s="2">
        <f t="shared" si="1"/>
        <v>0.37999999999738066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10958</v>
      </c>
      <c r="D184" s="1">
        <f>'PR-RAS'!E188</f>
        <v>82274.91</v>
      </c>
      <c r="E184" s="1">
        <v>0</v>
      </c>
      <c r="F184" s="1">
        <v>0</v>
      </c>
      <c r="G184" s="2">
        <f t="shared" si="0"/>
        <v>32117.931059999999</v>
      </c>
      <c r="H184" s="2">
        <f t="shared" si="1"/>
        <v>8.999999999650754E-2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23580</v>
      </c>
      <c r="E187" s="1">
        <v>0</v>
      </c>
      <c r="F187" s="1">
        <v>0</v>
      </c>
      <c r="G187" s="2">
        <f t="shared" si="0"/>
        <v>8771.76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400</v>
      </c>
      <c r="E188" s="1">
        <v>0</v>
      </c>
      <c r="F188" s="1">
        <v>0</v>
      </c>
      <c r="G188" s="2">
        <f t="shared" si="0"/>
        <v>205.7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10200</v>
      </c>
      <c r="D189" s="1">
        <f>'PR-RAS'!E193</f>
        <v>11250</v>
      </c>
      <c r="E189" s="1">
        <v>0</v>
      </c>
      <c r="F189" s="1">
        <v>0</v>
      </c>
      <c r="G189" s="2">
        <f t="shared" si="0"/>
        <v>6147.6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6187.5</v>
      </c>
      <c r="E190" s="1">
        <v>0</v>
      </c>
      <c r="F190" s="1">
        <v>0</v>
      </c>
      <c r="G190" s="2">
        <f t="shared" si="0"/>
        <v>2338.875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458</v>
      </c>
      <c r="D191" s="1">
        <f>'PR-RAS'!E195</f>
        <v>40857.410000000003</v>
      </c>
      <c r="E191" s="1">
        <v>0</v>
      </c>
      <c r="F191" s="1">
        <v>0</v>
      </c>
      <c r="G191" s="2">
        <f t="shared" si="0"/>
        <v>15612.835800000001</v>
      </c>
      <c r="H191" s="2">
        <f t="shared" si="1"/>
        <v>0.41000000000349246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1412</v>
      </c>
      <c r="D192" s="1">
        <f>'PR-RAS'!E196</f>
        <v>7117.07</v>
      </c>
      <c r="E192" s="1">
        <v>0</v>
      </c>
      <c r="F192" s="1">
        <v>0</v>
      </c>
      <c r="G192" s="2">
        <f t="shared" si="0"/>
        <v>2988.4127399999998</v>
      </c>
      <c r="H192" s="2">
        <f t="shared" si="1"/>
        <v>6.9999999999708962E-2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1412</v>
      </c>
      <c r="D206" s="1">
        <f>'PR-RAS'!E210</f>
        <v>7117.07</v>
      </c>
      <c r="E206" s="1">
        <v>0</v>
      </c>
      <c r="F206" s="1">
        <v>0</v>
      </c>
      <c r="G206" s="2">
        <f t="shared" si="0"/>
        <v>3207.4586999999997</v>
      </c>
      <c r="H206" s="2">
        <f t="shared" si="1"/>
        <v>6.9999999999708962E-2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1412</v>
      </c>
      <c r="D207" s="1">
        <f>'PR-RAS'!E211</f>
        <v>1992.46</v>
      </c>
      <c r="E207" s="1">
        <v>0</v>
      </c>
      <c r="F207" s="1">
        <v>0</v>
      </c>
      <c r="G207" s="2">
        <f t="shared" si="0"/>
        <v>1111.7655199999999</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5124.6099999999997</v>
      </c>
      <c r="E209" s="1">
        <v>0</v>
      </c>
      <c r="F209" s="1">
        <v>0</v>
      </c>
      <c r="G209" s="2">
        <f t="shared" si="0"/>
        <v>2131.8377599999999</v>
      </c>
      <c r="H209" s="2">
        <f t="shared" si="1"/>
        <v>0.39000000000032742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2370</v>
      </c>
      <c r="D248" s="1">
        <f>'PR-RAS'!E252</f>
        <v>0</v>
      </c>
      <c r="E248" s="1">
        <v>0</v>
      </c>
      <c r="F248" s="1">
        <v>0</v>
      </c>
      <c r="G248" s="2">
        <f t="shared" si="0"/>
        <v>585.39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2370</v>
      </c>
      <c r="D255" s="1">
        <f>'PR-RAS'!E259</f>
        <v>0</v>
      </c>
      <c r="E255" s="1">
        <v>0</v>
      </c>
      <c r="F255" s="1">
        <v>0</v>
      </c>
      <c r="G255" s="2">
        <f t="shared" si="0"/>
        <v>601.98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2370</v>
      </c>
      <c r="D257" s="1">
        <f>'PR-RAS'!E261</f>
        <v>0</v>
      </c>
      <c r="E257" s="1">
        <v>0</v>
      </c>
      <c r="F257" s="1">
        <v>0</v>
      </c>
      <c r="G257" s="2">
        <f t="shared" si="0"/>
        <v>606.72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5524834</v>
      </c>
      <c r="D285" s="1">
        <f>'PR-RAS'!E289</f>
        <v>6000172.8500000006</v>
      </c>
      <c r="E285" s="1">
        <v>0</v>
      </c>
      <c r="F285" s="1">
        <v>0</v>
      </c>
      <c r="G285" s="2">
        <f t="shared" si="8"/>
        <v>4977151.0348000005</v>
      </c>
      <c r="H285" s="2">
        <f t="shared" si="9"/>
        <v>0.14999999944120646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544138</v>
      </c>
      <c r="D286" s="1">
        <f>'PR-RAS'!E290</f>
        <v>0</v>
      </c>
      <c r="E286" s="1">
        <v>0</v>
      </c>
      <c r="F286" s="1">
        <v>0</v>
      </c>
      <c r="G286" s="2">
        <f t="shared" si="8"/>
        <v>155079.32999999999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77160.55999999959</v>
      </c>
      <c r="E287" s="1">
        <v>0</v>
      </c>
      <c r="F287" s="1">
        <v>0</v>
      </c>
      <c r="G287" s="2">
        <f t="shared" si="8"/>
        <v>44135.840319999763</v>
      </c>
      <c r="H287" s="2">
        <f t="shared" si="9"/>
        <v>0.44000000040978193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554748</v>
      </c>
      <c r="D288" s="1">
        <f>'PR-RAS'!E292</f>
        <v>1197575.72</v>
      </c>
      <c r="E288" s="1">
        <v>0</v>
      </c>
      <c r="F288" s="1">
        <v>0</v>
      </c>
      <c r="G288" s="2">
        <f t="shared" si="8"/>
        <v>846621.13927999989</v>
      </c>
      <c r="H288" s="2">
        <f t="shared" si="9"/>
        <v>0.28000000002793968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100557</v>
      </c>
      <c r="D345" s="1">
        <f>'PR-RAS'!E350</f>
        <v>1162.5</v>
      </c>
      <c r="E345" s="1">
        <v>0</v>
      </c>
      <c r="F345" s="1">
        <v>0</v>
      </c>
      <c r="G345" s="2">
        <f t="shared" si="8"/>
        <v>35391.407999999996</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100557</v>
      </c>
      <c r="D358" s="1">
        <f>'PR-RAS'!E363</f>
        <v>1162.5</v>
      </c>
      <c r="E358" s="1">
        <v>0</v>
      </c>
      <c r="F358" s="1">
        <v>0</v>
      </c>
      <c r="G358" s="2">
        <f t="shared" si="8"/>
        <v>36728.873999999996</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98155</v>
      </c>
      <c r="D364" s="1">
        <f>'PR-RAS'!E369</f>
        <v>1162.5</v>
      </c>
      <c r="E364" s="1">
        <v>0</v>
      </c>
      <c r="F364" s="1">
        <v>0</v>
      </c>
      <c r="G364" s="2">
        <f t="shared" si="8"/>
        <v>36474.239999999998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98155</v>
      </c>
      <c r="D365" s="1">
        <f>'PR-RAS'!E370</f>
        <v>1162.5</v>
      </c>
      <c r="E365" s="1">
        <v>0</v>
      </c>
      <c r="F365" s="1">
        <v>0</v>
      </c>
      <c r="G365" s="2">
        <f t="shared" si="8"/>
        <v>36574.720000000001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2402</v>
      </c>
      <c r="D378" s="1">
        <f>'PR-RAS'!E383</f>
        <v>0</v>
      </c>
      <c r="E378" s="1">
        <v>0</v>
      </c>
      <c r="F378" s="1">
        <v>0</v>
      </c>
      <c r="G378" s="2">
        <f t="shared" si="8"/>
        <v>905.55399999999997</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2402</v>
      </c>
      <c r="D379" s="1">
        <f>'PR-RAS'!E384</f>
        <v>0</v>
      </c>
      <c r="E379" s="1">
        <v>0</v>
      </c>
      <c r="F379" s="1">
        <v>0</v>
      </c>
      <c r="G379" s="2">
        <f t="shared" si="8"/>
        <v>907.95600000000002</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100557</v>
      </c>
      <c r="D403" s="1">
        <f>'PR-RAS'!E408</f>
        <v>1162.5</v>
      </c>
      <c r="E403" s="1">
        <v>0</v>
      </c>
      <c r="F403" s="1">
        <v>0</v>
      </c>
      <c r="G403" s="2">
        <f t="shared" si="8"/>
        <v>41358.564000000006</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747579</v>
      </c>
      <c r="D405" s="1">
        <f>'PR-RAS'!E410</f>
        <v>1138956.57</v>
      </c>
      <c r="E405" s="1">
        <v>0</v>
      </c>
      <c r="F405" s="1">
        <v>0</v>
      </c>
      <c r="G405" s="2">
        <f t="shared" si="8"/>
        <v>1222298.8245600001</v>
      </c>
      <c r="H405" s="2">
        <f t="shared" si="9"/>
        <v>0.42999999993480742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6068972</v>
      </c>
      <c r="D407" s="1">
        <f>'PR-RAS'!E412</f>
        <v>5923012.290000001</v>
      </c>
      <c r="E407" s="1">
        <v>0</v>
      </c>
      <c r="F407" s="1">
        <v>0</v>
      </c>
      <c r="G407" s="2">
        <f t="shared" si="8"/>
        <v>7273488.6114800014</v>
      </c>
      <c r="H407" s="2">
        <f t="shared" si="9"/>
        <v>0.29000000096857548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5625391</v>
      </c>
      <c r="D408" s="1">
        <f>'PR-RAS'!E413</f>
        <v>6001335.3500000006</v>
      </c>
      <c r="E408" s="1">
        <v>0</v>
      </c>
      <c r="F408" s="1">
        <v>0</v>
      </c>
      <c r="G408" s="2">
        <f t="shared" si="8"/>
        <v>7174621.1119000008</v>
      </c>
      <c r="H408" s="2">
        <f t="shared" si="9"/>
        <v>0.35000000055879354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443581</v>
      </c>
      <c r="D409" s="1">
        <f>'PR-RAS'!E414</f>
        <v>0</v>
      </c>
      <c r="E409" s="1">
        <v>0</v>
      </c>
      <c r="F409" s="1">
        <v>0</v>
      </c>
      <c r="G409" s="2">
        <f t="shared" si="8"/>
        <v>180981.04799999998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78323.05999999959</v>
      </c>
      <c r="E410" s="1">
        <v>0</v>
      </c>
      <c r="F410" s="1">
        <v>0</v>
      </c>
      <c r="G410" s="2">
        <f t="shared" si="8"/>
        <v>64068.263079999662</v>
      </c>
      <c r="H410" s="2">
        <f t="shared" si="9"/>
        <v>5.9999999590218067E-2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58619.149999999907</v>
      </c>
      <c r="E411" s="1">
        <v>0</v>
      </c>
      <c r="F411" s="1">
        <v>0</v>
      </c>
      <c r="G411" s="2">
        <f t="shared" si="8"/>
        <v>48067.702999999921</v>
      </c>
      <c r="H411" s="2">
        <f t="shared" si="9"/>
        <v>0.14999999990686774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192831</v>
      </c>
      <c r="D412" s="1">
        <f>'PR-RAS'!E417</f>
        <v>0</v>
      </c>
      <c r="E412" s="1">
        <v>0</v>
      </c>
      <c r="F412" s="1">
        <v>0</v>
      </c>
      <c r="G412" s="2">
        <f t="shared" si="8"/>
        <v>79253.540999999997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6068972</v>
      </c>
      <c r="D633" s="1">
        <f>'PR-RAS'!E639</f>
        <v>5923012.290000001</v>
      </c>
      <c r="E633" s="1">
        <v>0</v>
      </c>
      <c r="F633" s="1">
        <v>0</v>
      </c>
      <c r="G633" s="2">
        <f t="shared" si="10"/>
        <v>11322277.838560002</v>
      </c>
      <c r="H633" s="2">
        <f t="shared" si="11"/>
        <v>0.29000000096857548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5625391</v>
      </c>
      <c r="D634" s="1">
        <f>'PR-RAS'!E640</f>
        <v>6001335.3500000006</v>
      </c>
      <c r="E634" s="1">
        <v>0</v>
      </c>
      <c r="F634" s="1">
        <v>0</v>
      </c>
      <c r="G634" s="2">
        <f t="shared" si="10"/>
        <v>11158563.056100002</v>
      </c>
      <c r="H634" s="2">
        <f t="shared" si="11"/>
        <v>0.35000000055879354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443581</v>
      </c>
      <c r="D635" s="1">
        <f>'PR-RAS'!E641</f>
        <v>0</v>
      </c>
      <c r="E635" s="1">
        <v>0</v>
      </c>
      <c r="F635" s="1">
        <v>0</v>
      </c>
      <c r="G635" s="2">
        <f t="shared" si="10"/>
        <v>281230.35399999999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78323.05999999959</v>
      </c>
      <c r="E636" s="1">
        <v>0</v>
      </c>
      <c r="F636" s="1">
        <v>0</v>
      </c>
      <c r="G636" s="2">
        <f t="shared" si="10"/>
        <v>99470.286199999478</v>
      </c>
      <c r="H636" s="2">
        <f t="shared" si="11"/>
        <v>5.9999999590218067E-2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58619.149999999907</v>
      </c>
      <c r="E637" s="1">
        <v>0</v>
      </c>
      <c r="F637" s="1">
        <v>0</v>
      </c>
      <c r="G637" s="2">
        <f t="shared" si="10"/>
        <v>74563.558799999882</v>
      </c>
      <c r="H637" s="2">
        <f t="shared" si="11"/>
        <v>0.14999999990686774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192831</v>
      </c>
      <c r="D638" s="1">
        <f>'PR-RAS'!E644</f>
        <v>0</v>
      </c>
      <c r="E638" s="1">
        <v>0</v>
      </c>
      <c r="F638" s="1">
        <v>0</v>
      </c>
      <c r="G638" s="2">
        <f t="shared" si="10"/>
        <v>122833.34700000001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250750</v>
      </c>
      <c r="D639" s="1">
        <f>'PR-RAS'!E645</f>
        <v>0</v>
      </c>
      <c r="E639" s="1">
        <v>0</v>
      </c>
      <c r="F639" s="1">
        <v>0</v>
      </c>
      <c r="G639" s="2">
        <f t="shared" si="10"/>
        <v>159978.5</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19703.909999999683</v>
      </c>
      <c r="E640" s="1">
        <v>0</v>
      </c>
      <c r="F640" s="1">
        <v>0</v>
      </c>
      <c r="G640" s="2">
        <f t="shared" si="10"/>
        <v>25181.596979999595</v>
      </c>
      <c r="H640" s="2">
        <f t="shared" si="11"/>
        <v>9.0000000316649675E-2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815144</v>
      </c>
      <c r="D641" s="1">
        <f>'PR-RAS'!E647</f>
        <v>873120.02</v>
      </c>
      <c r="E641" s="1">
        <v>0</v>
      </c>
      <c r="F641" s="1">
        <v>0</v>
      </c>
      <c r="G641" s="2">
        <f t="shared" si="10"/>
        <v>1639285.7856000001</v>
      </c>
      <c r="H641" s="2">
        <f t="shared" si="11"/>
        <v>2.0000000018626451E-2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252983</v>
      </c>
      <c r="D642" s="1">
        <f>'PR-RAS'!E649</f>
        <v>251482.02</v>
      </c>
      <c r="E642" s="1">
        <v>0</v>
      </c>
      <c r="F642" s="1">
        <v>0</v>
      </c>
      <c r="G642" s="2">
        <f t="shared" si="10"/>
        <v>484562.05264000001</v>
      </c>
      <c r="H642" s="2">
        <f t="shared" si="11"/>
        <v>1.9999999989522621E-2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334677</v>
      </c>
      <c r="D643" s="1">
        <f>'PR-RAS'!E650</f>
        <v>377221.3</v>
      </c>
      <c r="E643" s="1">
        <v>0</v>
      </c>
      <c r="F643" s="1">
        <v>0</v>
      </c>
      <c r="G643" s="2">
        <f t="shared" si="10"/>
        <v>699214.78320000006</v>
      </c>
      <c r="H643" s="2">
        <f t="shared" si="11"/>
        <v>0.29999999998835847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338928</v>
      </c>
      <c r="D644" s="1">
        <f>'PR-RAS'!E651</f>
        <v>534535.82999999996</v>
      </c>
      <c r="E644" s="1">
        <v>0</v>
      </c>
      <c r="F644" s="1">
        <v>0</v>
      </c>
      <c r="G644" s="2">
        <f t="shared" si="10"/>
        <v>905343.78137999994</v>
      </c>
      <c r="H644" s="2">
        <f t="shared" si="11"/>
        <v>0.17000000004190952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248732</v>
      </c>
      <c r="D645" s="1">
        <f>'PR-RAS'!E652</f>
        <v>94167.489999999991</v>
      </c>
      <c r="E645" s="1">
        <v>0</v>
      </c>
      <c r="F645" s="1">
        <v>0</v>
      </c>
      <c r="G645" s="2">
        <f t="shared" si="10"/>
        <v>281471.13511999999</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80</v>
      </c>
      <c r="D646" s="1">
        <f>'PR-RAS'!E653</f>
        <v>73</v>
      </c>
      <c r="E646" s="1">
        <v>0</v>
      </c>
      <c r="F646" s="1">
        <v>0</v>
      </c>
      <c r="G646" s="2">
        <f t="shared" si="10"/>
        <v>145.77000000000001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80</v>
      </c>
      <c r="D648" s="1">
        <f>'PR-RAS'!E655</f>
        <v>73</v>
      </c>
      <c r="E648" s="1">
        <v>0</v>
      </c>
      <c r="F648" s="1">
        <v>0</v>
      </c>
      <c r="G648" s="2">
        <f t="shared" si="10"/>
        <v>146.22200000000001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5000</v>
      </c>
      <c r="E655" s="1">
        <v>0</v>
      </c>
      <c r="F655" s="1">
        <v>0</v>
      </c>
      <c r="G655" s="2">
        <f t="shared" si="10"/>
        <v>6540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888</v>
      </c>
      <c r="D662" s="1">
        <f>'PR-RAS'!E669</f>
        <v>0</v>
      </c>
      <c r="E662" s="1">
        <v>0</v>
      </c>
      <c r="F662" s="1">
        <v>0</v>
      </c>
      <c r="G662" s="2">
        <f t="shared" si="10"/>
        <v>586.96800000000007</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5048984</v>
      </c>
      <c r="D669" s="1">
        <f>'PR-RAS'!E676</f>
        <v>5237218.96</v>
      </c>
      <c r="E669" s="1">
        <v>0</v>
      </c>
      <c r="F669" s="1">
        <v>0</v>
      </c>
      <c r="G669" s="2">
        <f t="shared" si="10"/>
        <v>10369645.842560001</v>
      </c>
      <c r="H669" s="2">
        <f t="shared" si="11"/>
        <v>4.0000000037252903E-2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35361.58</v>
      </c>
      <c r="E687" s="1">
        <v>0</v>
      </c>
      <c r="F687" s="1">
        <v>0</v>
      </c>
      <c r="G687" s="2">
        <f t="shared" si="10"/>
        <v>48516.087760000009</v>
      </c>
      <c r="H687" s="2">
        <f t="shared" si="11"/>
        <v>0.41999999999825377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36542</v>
      </c>
      <c r="D710" s="1">
        <f>'PR-RAS'!E717</f>
        <v>10935.96</v>
      </c>
      <c r="E710" s="1">
        <v>0</v>
      </c>
      <c r="F710" s="1">
        <v>0</v>
      </c>
      <c r="G710" s="2">
        <f t="shared" si="10"/>
        <v>41415.469279999998</v>
      </c>
      <c r="H710" s="2">
        <f t="shared" si="11"/>
        <v>4.0000000000873115E-2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87450</v>
      </c>
      <c r="D711" s="1">
        <f>'PR-RAS'!E718</f>
        <v>97819.73</v>
      </c>
      <c r="E711" s="1">
        <v>0</v>
      </c>
      <c r="F711" s="1">
        <v>0</v>
      </c>
      <c r="G711" s="2">
        <f t="shared" si="10"/>
        <v>200993.51659999997</v>
      </c>
      <c r="H711" s="2">
        <f t="shared" si="11"/>
        <v>0.27000000000407454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4644</v>
      </c>
      <c r="D715" s="1">
        <f>'PR-RAS'!E722</f>
        <v>0</v>
      </c>
      <c r="E715" s="1">
        <v>0</v>
      </c>
      <c r="F715" s="1">
        <v>0</v>
      </c>
      <c r="G715" s="2">
        <f t="shared" si="10"/>
        <v>3315.8159999999998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2370</v>
      </c>
      <c r="D821" s="1">
        <f>'PR-RAS'!E828</f>
        <v>0</v>
      </c>
      <c r="E821" s="1">
        <v>0</v>
      </c>
      <c r="F821" s="1">
        <v>0</v>
      </c>
      <c r="G821" s="2">
        <f t="shared" si="18"/>
        <v>1943.3999999999999</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1154593.8400000001</v>
      </c>
      <c r="D1480" s="6"/>
      <c r="E1480" s="6">
        <v>0</v>
      </c>
      <c r="F1480" s="6">
        <v>0</v>
      </c>
      <c r="G1480" s="7">
        <f t="shared" ref="G1480:G1580" si="34">B1480/1000*C1480</f>
        <v>1154.59384</v>
      </c>
      <c r="H1480" s="7">
        <f t="shared" ref="H1480:H1580" si="35">ABS(C1480-ROUND(C1480,0))</f>
        <v>0.15999999991618097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6031328.3899999997</v>
      </c>
      <c r="D1481" s="1">
        <v>0</v>
      </c>
      <c r="E1481" s="1">
        <v>0</v>
      </c>
      <c r="F1481" s="1">
        <v>0</v>
      </c>
      <c r="G1481" s="2">
        <f t="shared" si="34"/>
        <v>12062.656779999999</v>
      </c>
      <c r="H1481" s="2">
        <f t="shared" si="35"/>
        <v>0.38999999966472387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6030165.8899999997</v>
      </c>
      <c r="D1483" s="1">
        <v>0</v>
      </c>
      <c r="E1483" s="1">
        <v>0</v>
      </c>
      <c r="F1483" s="1">
        <v>0</v>
      </c>
      <c r="G1483" s="2">
        <f t="shared" si="34"/>
        <v>24120.663560000001</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5362259.3899999997</v>
      </c>
      <c r="D1484" s="1">
        <v>0</v>
      </c>
      <c r="E1484" s="1">
        <v>0</v>
      </c>
      <c r="F1484" s="1">
        <v>0</v>
      </c>
      <c r="G1484" s="2">
        <f t="shared" si="34"/>
        <v>26811.29695</v>
      </c>
      <c r="H1484" s="2">
        <f t="shared" si="35"/>
        <v>0.38999999966472387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638161.87</v>
      </c>
      <c r="D1485" s="1">
        <v>0</v>
      </c>
      <c r="E1485" s="1">
        <v>0</v>
      </c>
      <c r="F1485" s="1">
        <v>0</v>
      </c>
      <c r="G1485" s="2">
        <f t="shared" si="34"/>
        <v>3828.9712199999999</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5124.6099999999997</v>
      </c>
      <c r="D1486" s="1">
        <v>0</v>
      </c>
      <c r="E1486" s="1">
        <v>0</v>
      </c>
      <c r="F1486" s="1">
        <v>0</v>
      </c>
      <c r="G1486" s="2">
        <f t="shared" si="34"/>
        <v>35.87227</v>
      </c>
      <c r="H1486" s="2">
        <f t="shared" si="35"/>
        <v>0.39000000000032742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24620.02</v>
      </c>
      <c r="D1491" s="1">
        <v>0</v>
      </c>
      <c r="E1491" s="1">
        <v>0</v>
      </c>
      <c r="F1491" s="1">
        <v>0</v>
      </c>
      <c r="G1491" s="2">
        <f t="shared" si="34"/>
        <v>295.44024000000002</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1162.5</v>
      </c>
      <c r="D1492" s="1">
        <v>0</v>
      </c>
      <c r="E1492" s="1">
        <v>0</v>
      </c>
      <c r="F1492" s="1">
        <v>0</v>
      </c>
      <c r="G1492" s="2">
        <f t="shared" si="34"/>
        <v>15.112499999999999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6048049.2999999998</v>
      </c>
      <c r="D1499" s="1">
        <v>0</v>
      </c>
      <c r="E1499" s="1">
        <v>0</v>
      </c>
      <c r="F1499" s="1">
        <v>0</v>
      </c>
      <c r="G1499" s="2">
        <f t="shared" si="34"/>
        <v>120960.986</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6021891.5499999998</v>
      </c>
      <c r="D1501" s="1">
        <v>0</v>
      </c>
      <c r="E1501" s="1">
        <v>0</v>
      </c>
      <c r="F1501" s="1">
        <v>0</v>
      </c>
      <c r="G1501" s="2">
        <f t="shared" si="34"/>
        <v>132481.61409999998</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5368954.4199999999</v>
      </c>
      <c r="D1502" s="1">
        <v>0</v>
      </c>
      <c r="E1502" s="1">
        <v>0</v>
      </c>
      <c r="F1502" s="1">
        <v>0</v>
      </c>
      <c r="G1502" s="2">
        <f t="shared" si="34"/>
        <v>123485.95165999999</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647693.52</v>
      </c>
      <c r="D1503" s="1">
        <v>0</v>
      </c>
      <c r="E1503" s="1">
        <v>0</v>
      </c>
      <c r="F1503" s="1">
        <v>0</v>
      </c>
      <c r="G1503" s="2">
        <f t="shared" si="34"/>
        <v>15544.644480000001</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5124.6099999999997</v>
      </c>
      <c r="D1504" s="1">
        <v>0</v>
      </c>
      <c r="E1504" s="1">
        <v>0</v>
      </c>
      <c r="F1504" s="1">
        <v>0</v>
      </c>
      <c r="G1504" s="2">
        <f t="shared" si="34"/>
        <v>128.11525</v>
      </c>
      <c r="H1504" s="2">
        <f t="shared" si="35"/>
        <v>0.39000000000032742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119</v>
      </c>
      <c r="D1507" s="1">
        <v>0</v>
      </c>
      <c r="E1507" s="1">
        <v>0</v>
      </c>
      <c r="F1507" s="1">
        <v>0</v>
      </c>
      <c r="G1507" s="2">
        <f t="shared" si="34"/>
        <v>3.3319999999999999</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26157.75</v>
      </c>
      <c r="D1510" s="1">
        <v>0</v>
      </c>
      <c r="E1510" s="1">
        <v>0</v>
      </c>
      <c r="F1510" s="1">
        <v>0</v>
      </c>
      <c r="G1510" s="2">
        <f t="shared" si="34"/>
        <v>810.89025000000004</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1137872.9299999997</v>
      </c>
      <c r="D1517" s="1">
        <v>0</v>
      </c>
      <c r="E1517" s="1">
        <v>0</v>
      </c>
      <c r="F1517" s="1">
        <v>0</v>
      </c>
      <c r="G1517" s="2">
        <f t="shared" si="34"/>
        <v>43239.171339999986</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1137872.93</v>
      </c>
      <c r="D1576" s="1">
        <v>0</v>
      </c>
      <c r="E1576" s="1">
        <v>0</v>
      </c>
      <c r="F1576" s="1">
        <v>0</v>
      </c>
      <c r="G1576" s="2">
        <f t="shared" si="34"/>
        <v>110373.67421</v>
      </c>
      <c r="H1576" s="2">
        <f t="shared" si="35"/>
        <v>7.000000006519258E-2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1131853.8</v>
      </c>
      <c r="D1578" s="1">
        <v>0</v>
      </c>
      <c r="E1578" s="1">
        <v>0</v>
      </c>
      <c r="F1578" s="1">
        <v>0</v>
      </c>
      <c r="G1578" s="2">
        <f t="shared" si="34"/>
        <v>112053.52620000001</v>
      </c>
      <c r="H1578" s="2">
        <f t="shared" si="35"/>
        <v>0.19999999995343387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6019.13</v>
      </c>
      <c r="D1579" s="1">
        <v>0</v>
      </c>
      <c r="E1579" s="1">
        <v>0</v>
      </c>
      <c r="F1579" s="1">
        <v>0</v>
      </c>
      <c r="G1579" s="2">
        <f t="shared" si="34"/>
        <v>601.91300000000001</v>
      </c>
      <c r="H1579" s="2">
        <f t="shared" si="35"/>
        <v>0.13000000000010914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13439</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6068972</v>
      </c>
      <c r="I16" s="184">
        <f>'PR-RAS'!E6</f>
        <v>5923012.290000001</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5524834</v>
      </c>
      <c r="I17" s="184">
        <f>'PR-RAS'!E151</f>
        <v>6000172.8500000006</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250750</v>
      </c>
      <c r="I18" s="184">
        <f>'PR-RAS'!E645</f>
        <v>0</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19703.909999999683</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1154593.8400000001</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1137872.9299999997</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1137872.93</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15" zoomScaleNormal="100" workbookViewId="0">
      <selection activeCell="E135" sqref="E135"/>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6068972</v>
      </c>
      <c r="E6" s="55">
        <f>E7+E44+E50+E82+E106+E124+E133+E139</f>
        <v>5923012.290000001</v>
      </c>
      <c r="F6" s="56">
        <f t="shared" ref="F6:F131" si="0">IF(D6&lt;&gt;0,IF(E6/D6&gt;=100,"&gt;&gt;100",E6/D6*100),"-")</f>
        <v>97.594984620130077</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5049872</v>
      </c>
      <c r="E50" s="59">
        <f>E51+E54+E59+E62+E65+E68+E71+E74+E77</f>
        <v>5277580.54</v>
      </c>
      <c r="F50" s="56">
        <f t="shared" si="0"/>
        <v>104.50919429244941</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5000</v>
      </c>
      <c r="F59" s="56" t="str">
        <f t="shared" si="0"/>
        <v>-</v>
      </c>
    </row>
    <row r="60" spans="1:6" ht="24" x14ac:dyDescent="0.2">
      <c r="A60" s="57">
        <v>6331</v>
      </c>
      <c r="B60" s="93" t="s">
        <v>163</v>
      </c>
      <c r="C60" s="54" t="s">
        <v>164</v>
      </c>
      <c r="D60" s="257"/>
      <c r="E60" s="257">
        <v>5000</v>
      </c>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888</v>
      </c>
      <c r="E62" s="55">
        <f t="shared" si="13"/>
        <v>0</v>
      </c>
      <c r="F62" s="56">
        <f t="shared" si="0"/>
        <v>0</v>
      </c>
    </row>
    <row r="63" spans="1:6" ht="12.75" customHeight="1" x14ac:dyDescent="0.2">
      <c r="A63" s="57">
        <v>6341</v>
      </c>
      <c r="B63" s="91" t="s">
        <v>169</v>
      </c>
      <c r="C63" s="54" t="s">
        <v>170</v>
      </c>
      <c r="D63" s="257">
        <v>888</v>
      </c>
      <c r="E63" s="257"/>
      <c r="F63" s="56">
        <f t="shared" si="0"/>
        <v>0</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5048984</v>
      </c>
      <c r="E68" s="55">
        <f t="shared" si="15"/>
        <v>5237218.96</v>
      </c>
      <c r="F68" s="56">
        <f t="shared" si="0"/>
        <v>103.72817501501292</v>
      </c>
    </row>
    <row r="69" spans="1:6" ht="12.75" customHeight="1" x14ac:dyDescent="0.2">
      <c r="A69" s="57" t="s">
        <v>181</v>
      </c>
      <c r="B69" s="91" t="s">
        <v>182</v>
      </c>
      <c r="C69" s="54" t="s">
        <v>181</v>
      </c>
      <c r="D69" s="257">
        <v>5048984</v>
      </c>
      <c r="E69" s="257">
        <v>5237218.96</v>
      </c>
      <c r="F69" s="56">
        <f t="shared" si="0"/>
        <v>103.72817501501292</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35361.58</v>
      </c>
      <c r="F74" s="56" t="str">
        <f t="shared" si="0"/>
        <v>-</v>
      </c>
    </row>
    <row r="75" spans="1:6" ht="12.75" customHeight="1" x14ac:dyDescent="0.2">
      <c r="A75" s="57" t="s">
        <v>193</v>
      </c>
      <c r="B75" s="91" t="s">
        <v>194</v>
      </c>
      <c r="C75" s="54" t="s">
        <v>193</v>
      </c>
      <c r="D75" s="257"/>
      <c r="E75" s="257">
        <v>35361.58</v>
      </c>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1228</v>
      </c>
      <c r="E82" s="55">
        <f t="shared" si="19"/>
        <v>1.29</v>
      </c>
      <c r="F82" s="56">
        <f t="shared" si="0"/>
        <v>0.10504885993485341</v>
      </c>
    </row>
    <row r="83" spans="1:6" ht="12.75" customHeight="1" x14ac:dyDescent="0.2">
      <c r="A83" s="57">
        <v>641</v>
      </c>
      <c r="B83" s="91" t="s">
        <v>209</v>
      </c>
      <c r="C83" s="54" t="s">
        <v>210</v>
      </c>
      <c r="D83" s="55">
        <f t="shared" ref="D83:E83" si="20">SUM(D84:D90)</f>
        <v>0</v>
      </c>
      <c r="E83" s="55">
        <f t="shared" si="20"/>
        <v>1.29</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v>1.29</v>
      </c>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1228</v>
      </c>
      <c r="E91" s="55">
        <f t="shared" si="21"/>
        <v>0</v>
      </c>
      <c r="F91" s="56">
        <f t="shared" si="0"/>
        <v>0</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v>1228</v>
      </c>
      <c r="E94" s="257"/>
      <c r="F94" s="56">
        <f t="shared" si="0"/>
        <v>0</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2888</v>
      </c>
      <c r="E106" s="55">
        <f t="shared" si="23"/>
        <v>899.15</v>
      </c>
      <c r="F106" s="56">
        <f t="shared" si="0"/>
        <v>31.134002770083104</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2888</v>
      </c>
      <c r="E112" s="55">
        <f t="shared" si="25"/>
        <v>899.15</v>
      </c>
      <c r="F112" s="56">
        <f t="shared" si="0"/>
        <v>31.134002770083104</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2888</v>
      </c>
      <c r="E117" s="257">
        <v>899.15</v>
      </c>
      <c r="F117" s="56">
        <f t="shared" si="0"/>
        <v>31.134002770083104</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0</v>
      </c>
      <c r="E124" s="55">
        <f t="shared" si="27"/>
        <v>0</v>
      </c>
      <c r="F124" s="56" t="str">
        <f t="shared" si="0"/>
        <v>-</v>
      </c>
    </row>
    <row r="125" spans="1:6" ht="12.75" customHeight="1" x14ac:dyDescent="0.2">
      <c r="A125" s="57">
        <v>661</v>
      </c>
      <c r="B125" s="93" t="s">
        <v>293</v>
      </c>
      <c r="C125" s="54" t="s">
        <v>294</v>
      </c>
      <c r="D125" s="55">
        <f t="shared" ref="D125:E125" si="28">SUM(D126:D127)</f>
        <v>0</v>
      </c>
      <c r="E125" s="55">
        <f t="shared" si="28"/>
        <v>0</v>
      </c>
      <c r="F125" s="56" t="str">
        <f t="shared" si="0"/>
        <v>-</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c r="E127" s="257"/>
      <c r="F127" s="56" t="str">
        <f t="shared" si="0"/>
        <v>-</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1014984</v>
      </c>
      <c r="E133" s="55">
        <f t="shared" si="30"/>
        <v>644531.31000000006</v>
      </c>
      <c r="F133" s="56">
        <f t="shared" ref="F133:F223" si="31">IF(D133&lt;&gt;0,IF(E133/D133&gt;=100,"&gt;&gt;100",E133/D133*100),"-")</f>
        <v>63.501622685677802</v>
      </c>
    </row>
    <row r="134" spans="1:6" ht="24" x14ac:dyDescent="0.2">
      <c r="A134" s="57">
        <v>671</v>
      </c>
      <c r="B134" s="247" t="s">
        <v>311</v>
      </c>
      <c r="C134" s="54" t="s">
        <v>312</v>
      </c>
      <c r="D134" s="55">
        <f t="shared" ref="D134:E134" si="32">SUM(D135:D137)</f>
        <v>1014984</v>
      </c>
      <c r="E134" s="55">
        <f t="shared" si="32"/>
        <v>644531.31000000006</v>
      </c>
      <c r="F134" s="56">
        <f t="shared" si="31"/>
        <v>63.501622685677802</v>
      </c>
    </row>
    <row r="135" spans="1:6" ht="12.75" customHeight="1" x14ac:dyDescent="0.2">
      <c r="A135" s="57">
        <v>6711</v>
      </c>
      <c r="B135" s="91" t="s">
        <v>313</v>
      </c>
      <c r="C135" s="54" t="s">
        <v>314</v>
      </c>
      <c r="D135" s="257">
        <v>731236</v>
      </c>
      <c r="E135" s="257">
        <v>644531.31000000006</v>
      </c>
      <c r="F135" s="56">
        <f t="shared" si="31"/>
        <v>88.142721364921854</v>
      </c>
    </row>
    <row r="136" spans="1:6" ht="24" x14ac:dyDescent="0.2">
      <c r="A136" s="57">
        <v>6712</v>
      </c>
      <c r="B136" s="247" t="s">
        <v>315</v>
      </c>
      <c r="C136" s="54" t="s">
        <v>316</v>
      </c>
      <c r="D136" s="257">
        <v>283748</v>
      </c>
      <c r="E136" s="257"/>
      <c r="F136" s="56">
        <f t="shared" si="31"/>
        <v>0</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5524834</v>
      </c>
      <c r="E151" s="55">
        <f t="shared" si="35"/>
        <v>6000172.8500000006</v>
      </c>
      <c r="F151" s="56">
        <f t="shared" si="31"/>
        <v>108.60367659915214</v>
      </c>
    </row>
    <row r="152" spans="1:6" ht="12.75" customHeight="1" x14ac:dyDescent="0.2">
      <c r="A152" s="57">
        <v>31</v>
      </c>
      <c r="B152" s="91" t="s">
        <v>346</v>
      </c>
      <c r="C152" s="54" t="s">
        <v>35</v>
      </c>
      <c r="D152" s="55">
        <f t="shared" ref="D152:E152" si="36">D153+D158+D159</f>
        <v>5114214</v>
      </c>
      <c r="E152" s="55">
        <f t="shared" si="36"/>
        <v>5331723.8600000003</v>
      </c>
      <c r="F152" s="56">
        <f t="shared" si="31"/>
        <v>104.2530457270658</v>
      </c>
    </row>
    <row r="153" spans="1:6" ht="12.75" customHeight="1" x14ac:dyDescent="0.2">
      <c r="A153" s="57">
        <v>311</v>
      </c>
      <c r="B153" s="91" t="s">
        <v>347</v>
      </c>
      <c r="C153" s="54" t="s">
        <v>348</v>
      </c>
      <c r="D153" s="55">
        <f t="shared" ref="D153:E153" si="37">SUM(D154:D157)</f>
        <v>4238232</v>
      </c>
      <c r="E153" s="55">
        <f t="shared" si="37"/>
        <v>4461125.71</v>
      </c>
      <c r="F153" s="56">
        <f t="shared" si="31"/>
        <v>105.25912007648472</v>
      </c>
    </row>
    <row r="154" spans="1:6" ht="12.75" customHeight="1" x14ac:dyDescent="0.2">
      <c r="A154" s="57">
        <v>3111</v>
      </c>
      <c r="B154" s="91" t="s">
        <v>349</v>
      </c>
      <c r="C154" s="54" t="s">
        <v>350</v>
      </c>
      <c r="D154" s="257">
        <v>4238232</v>
      </c>
      <c r="E154" s="257">
        <v>4461125.71</v>
      </c>
      <c r="F154" s="56">
        <f t="shared" si="31"/>
        <v>105.25912007648472</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170061</v>
      </c>
      <c r="E158" s="257">
        <v>133935.66</v>
      </c>
      <c r="F158" s="56">
        <f t="shared" si="31"/>
        <v>78.757422336690951</v>
      </c>
    </row>
    <row r="159" spans="1:6" ht="12.75" customHeight="1" x14ac:dyDescent="0.2">
      <c r="A159" s="57">
        <v>313</v>
      </c>
      <c r="B159" s="91" t="s">
        <v>359</v>
      </c>
      <c r="C159" s="54" t="s">
        <v>360</v>
      </c>
      <c r="D159" s="55">
        <f t="shared" ref="D159:E159" si="38">SUM(D160:D162)</f>
        <v>705921</v>
      </c>
      <c r="E159" s="55">
        <f t="shared" si="38"/>
        <v>736662.49</v>
      </c>
      <c r="F159" s="56">
        <f t="shared" si="31"/>
        <v>104.35480599103866</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699308</v>
      </c>
      <c r="E161" s="257">
        <v>731064.19</v>
      </c>
      <c r="F161" s="56">
        <f t="shared" si="31"/>
        <v>104.54108776104376</v>
      </c>
    </row>
    <row r="162" spans="1:6" ht="12.75" customHeight="1" x14ac:dyDescent="0.2">
      <c r="A162" s="57">
        <v>3133</v>
      </c>
      <c r="B162" s="91" t="s">
        <v>364</v>
      </c>
      <c r="C162" s="54" t="s">
        <v>365</v>
      </c>
      <c r="D162" s="257">
        <v>6613</v>
      </c>
      <c r="E162" s="257">
        <v>5598.3</v>
      </c>
      <c r="F162" s="56">
        <f t="shared" si="31"/>
        <v>84.655980644185703</v>
      </c>
    </row>
    <row r="163" spans="1:6" ht="12.75" customHeight="1" x14ac:dyDescent="0.2">
      <c r="A163" s="57">
        <v>32</v>
      </c>
      <c r="B163" s="91" t="s">
        <v>366</v>
      </c>
      <c r="C163" s="54" t="s">
        <v>367</v>
      </c>
      <c r="D163" s="55">
        <f t="shared" ref="D163:E163" si="39">D164+D169+D177+D187+D188</f>
        <v>406838</v>
      </c>
      <c r="E163" s="55">
        <f t="shared" si="39"/>
        <v>661331.92000000004</v>
      </c>
      <c r="F163" s="56">
        <f t="shared" si="31"/>
        <v>162.5541173636681</v>
      </c>
    </row>
    <row r="164" spans="1:6" ht="12.75" customHeight="1" x14ac:dyDescent="0.2">
      <c r="A164" s="57">
        <v>321</v>
      </c>
      <c r="B164" s="91" t="s">
        <v>368</v>
      </c>
      <c r="C164" s="54" t="s">
        <v>369</v>
      </c>
      <c r="D164" s="55">
        <f t="shared" ref="D164:E164" si="40">SUM(D165:D168)</f>
        <v>89094</v>
      </c>
      <c r="E164" s="55">
        <f t="shared" si="40"/>
        <v>152817.59</v>
      </c>
      <c r="F164" s="56">
        <f t="shared" si="31"/>
        <v>171.52399712663029</v>
      </c>
    </row>
    <row r="165" spans="1:6" ht="12.75" customHeight="1" x14ac:dyDescent="0.2">
      <c r="A165" s="57">
        <v>3211</v>
      </c>
      <c r="B165" s="91" t="s">
        <v>370</v>
      </c>
      <c r="C165" s="54" t="s">
        <v>371</v>
      </c>
      <c r="D165" s="257">
        <v>1144</v>
      </c>
      <c r="E165" s="257">
        <v>53547.86</v>
      </c>
      <c r="F165" s="56">
        <f t="shared" si="31"/>
        <v>4680.7569930069931</v>
      </c>
    </row>
    <row r="166" spans="1:6" ht="12.75" customHeight="1" x14ac:dyDescent="0.2">
      <c r="A166" s="57">
        <v>3212</v>
      </c>
      <c r="B166" s="91" t="s">
        <v>372</v>
      </c>
      <c r="C166" s="54" t="s">
        <v>373</v>
      </c>
      <c r="D166" s="257">
        <v>87450</v>
      </c>
      <c r="E166" s="257">
        <v>97819.73</v>
      </c>
      <c r="F166" s="56">
        <f t="shared" si="31"/>
        <v>111.85789594053746</v>
      </c>
    </row>
    <row r="167" spans="1:6" ht="12.75" customHeight="1" x14ac:dyDescent="0.2">
      <c r="A167" s="57">
        <v>3213</v>
      </c>
      <c r="B167" s="91" t="s">
        <v>374</v>
      </c>
      <c r="C167" s="54" t="s">
        <v>375</v>
      </c>
      <c r="D167" s="257">
        <v>500</v>
      </c>
      <c r="E167" s="257">
        <v>1450</v>
      </c>
      <c r="F167" s="56">
        <f t="shared" si="31"/>
        <v>290</v>
      </c>
    </row>
    <row r="168" spans="1:6" ht="12.75" customHeight="1" x14ac:dyDescent="0.2">
      <c r="A168" s="57">
        <v>3214</v>
      </c>
      <c r="B168" s="91" t="s">
        <v>376</v>
      </c>
      <c r="C168" s="54" t="s">
        <v>377</v>
      </c>
      <c r="D168" s="257">
        <v>0</v>
      </c>
      <c r="E168" s="257"/>
      <c r="F168" s="56" t="str">
        <f t="shared" si="31"/>
        <v>-</v>
      </c>
    </row>
    <row r="169" spans="1:6" ht="12.75" customHeight="1" x14ac:dyDescent="0.2">
      <c r="A169" s="57">
        <v>322</v>
      </c>
      <c r="B169" s="91" t="s">
        <v>378</v>
      </c>
      <c r="C169" s="54" t="s">
        <v>379</v>
      </c>
      <c r="D169" s="55">
        <f t="shared" ref="D169:E169" si="41">SUM(D170:D176)</f>
        <v>211230</v>
      </c>
      <c r="E169" s="55">
        <f t="shared" si="41"/>
        <v>249559.44</v>
      </c>
      <c r="F169" s="56">
        <f t="shared" si="31"/>
        <v>118.14583155801732</v>
      </c>
    </row>
    <row r="170" spans="1:6" ht="12.75" customHeight="1" x14ac:dyDescent="0.2">
      <c r="A170" s="57">
        <v>3221</v>
      </c>
      <c r="B170" s="91" t="s">
        <v>380</v>
      </c>
      <c r="C170" s="54" t="s">
        <v>381</v>
      </c>
      <c r="D170" s="257">
        <v>62227</v>
      </c>
      <c r="E170" s="257">
        <v>90827.9</v>
      </c>
      <c r="F170" s="56">
        <f t="shared" si="31"/>
        <v>145.96220290227711</v>
      </c>
    </row>
    <row r="171" spans="1:6" ht="12.75" customHeight="1" x14ac:dyDescent="0.2">
      <c r="A171" s="57">
        <v>3222</v>
      </c>
      <c r="B171" s="91" t="s">
        <v>382</v>
      </c>
      <c r="C171" s="54" t="s">
        <v>383</v>
      </c>
      <c r="D171" s="257">
        <v>0</v>
      </c>
      <c r="E171" s="257"/>
      <c r="F171" s="56" t="str">
        <f t="shared" si="31"/>
        <v>-</v>
      </c>
    </row>
    <row r="172" spans="1:6" ht="12.75" customHeight="1" x14ac:dyDescent="0.2">
      <c r="A172" s="57">
        <v>3223</v>
      </c>
      <c r="B172" s="91" t="s">
        <v>384</v>
      </c>
      <c r="C172" s="54" t="s">
        <v>385</v>
      </c>
      <c r="D172" s="257">
        <v>107675</v>
      </c>
      <c r="E172" s="257">
        <v>104212.66</v>
      </c>
      <c r="F172" s="56">
        <f t="shared" si="31"/>
        <v>96.784453215695393</v>
      </c>
    </row>
    <row r="173" spans="1:6" ht="12.75" customHeight="1" x14ac:dyDescent="0.2">
      <c r="A173" s="57">
        <v>3224</v>
      </c>
      <c r="B173" s="91" t="s">
        <v>386</v>
      </c>
      <c r="C173" s="54" t="s">
        <v>387</v>
      </c>
      <c r="D173" s="257">
        <v>28257</v>
      </c>
      <c r="E173" s="257">
        <v>9636.27</v>
      </c>
      <c r="F173" s="56">
        <f t="shared" si="31"/>
        <v>34.102240152882473</v>
      </c>
    </row>
    <row r="174" spans="1:6" ht="12.75" customHeight="1" x14ac:dyDescent="0.2">
      <c r="A174" s="57">
        <v>3225</v>
      </c>
      <c r="B174" s="91" t="s">
        <v>388</v>
      </c>
      <c r="C174" s="54" t="s">
        <v>389</v>
      </c>
      <c r="D174" s="257">
        <v>8522</v>
      </c>
      <c r="E174" s="257">
        <v>44882.61</v>
      </c>
      <c r="F174" s="56">
        <f t="shared" si="31"/>
        <v>526.66756629899089</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v>4549</v>
      </c>
      <c r="E176" s="257"/>
      <c r="F176" s="56">
        <f t="shared" si="31"/>
        <v>0</v>
      </c>
    </row>
    <row r="177" spans="1:6" ht="12.75" customHeight="1" x14ac:dyDescent="0.2">
      <c r="A177" s="57">
        <v>323</v>
      </c>
      <c r="B177" s="91" t="s">
        <v>394</v>
      </c>
      <c r="C177" s="54" t="s">
        <v>395</v>
      </c>
      <c r="D177" s="55">
        <f t="shared" ref="D177:E177" si="42">SUM(D178:D186)</f>
        <v>95556</v>
      </c>
      <c r="E177" s="55">
        <f t="shared" si="42"/>
        <v>176679.97999999998</v>
      </c>
      <c r="F177" s="56">
        <f t="shared" si="31"/>
        <v>184.89679350328601</v>
      </c>
    </row>
    <row r="178" spans="1:6" ht="12.75" customHeight="1" x14ac:dyDescent="0.2">
      <c r="A178" s="57">
        <v>3231</v>
      </c>
      <c r="B178" s="91" t="s">
        <v>396</v>
      </c>
      <c r="C178" s="54" t="s">
        <v>397</v>
      </c>
      <c r="D178" s="257">
        <v>15161</v>
      </c>
      <c r="E178" s="257">
        <v>33424.839999999997</v>
      </c>
      <c r="F178" s="56">
        <f t="shared" si="31"/>
        <v>220.46593232636366</v>
      </c>
    </row>
    <row r="179" spans="1:6" ht="12.75" customHeight="1" x14ac:dyDescent="0.2">
      <c r="A179" s="57">
        <v>3232</v>
      </c>
      <c r="B179" s="91" t="s">
        <v>398</v>
      </c>
      <c r="C179" s="54" t="s">
        <v>399</v>
      </c>
      <c r="D179" s="257">
        <v>37229</v>
      </c>
      <c r="E179" s="257">
        <v>88446.76</v>
      </c>
      <c r="F179" s="56">
        <f t="shared" si="31"/>
        <v>237.57490128663136</v>
      </c>
    </row>
    <row r="180" spans="1:6" ht="12.75" customHeight="1" x14ac:dyDescent="0.2">
      <c r="A180" s="57">
        <v>3233</v>
      </c>
      <c r="B180" s="91" t="s">
        <v>400</v>
      </c>
      <c r="C180" s="54" t="s">
        <v>401</v>
      </c>
      <c r="D180" s="257">
        <v>960</v>
      </c>
      <c r="E180" s="257">
        <v>960</v>
      </c>
      <c r="F180" s="56">
        <f t="shared" si="31"/>
        <v>100</v>
      </c>
    </row>
    <row r="181" spans="1:6" ht="12.75" customHeight="1" x14ac:dyDescent="0.2">
      <c r="A181" s="57">
        <v>3234</v>
      </c>
      <c r="B181" s="91" t="s">
        <v>402</v>
      </c>
      <c r="C181" s="54" t="s">
        <v>403</v>
      </c>
      <c r="D181" s="257">
        <v>20726</v>
      </c>
      <c r="E181" s="257">
        <v>18389</v>
      </c>
      <c r="F181" s="56">
        <f t="shared" si="31"/>
        <v>88.72430763292482</v>
      </c>
    </row>
    <row r="182" spans="1:6" ht="12.75" customHeight="1" x14ac:dyDescent="0.2">
      <c r="A182" s="57">
        <v>3235</v>
      </c>
      <c r="B182" s="91" t="s">
        <v>404</v>
      </c>
      <c r="C182" s="54" t="s">
        <v>405</v>
      </c>
      <c r="D182" s="257"/>
      <c r="E182" s="257"/>
      <c r="F182" s="56" t="str">
        <f t="shared" si="31"/>
        <v>-</v>
      </c>
    </row>
    <row r="183" spans="1:6" ht="12.75" customHeight="1" x14ac:dyDescent="0.2">
      <c r="A183" s="57">
        <v>3236</v>
      </c>
      <c r="B183" s="91" t="s">
        <v>406</v>
      </c>
      <c r="C183" s="54" t="s">
        <v>407</v>
      </c>
      <c r="D183" s="257"/>
      <c r="E183" s="257"/>
      <c r="F183" s="56" t="str">
        <f t="shared" si="31"/>
        <v>-</v>
      </c>
    </row>
    <row r="184" spans="1:6" ht="12.75" customHeight="1" x14ac:dyDescent="0.2">
      <c r="A184" s="57">
        <v>3237</v>
      </c>
      <c r="B184" s="91" t="s">
        <v>408</v>
      </c>
      <c r="C184" s="54" t="s">
        <v>409</v>
      </c>
      <c r="D184" s="257">
        <v>4794</v>
      </c>
      <c r="E184" s="257"/>
      <c r="F184" s="56">
        <f t="shared" si="31"/>
        <v>0</v>
      </c>
    </row>
    <row r="185" spans="1:6" ht="12.75" customHeight="1" x14ac:dyDescent="0.2">
      <c r="A185" s="57">
        <v>3238</v>
      </c>
      <c r="B185" s="91" t="s">
        <v>410</v>
      </c>
      <c r="C185" s="54" t="s">
        <v>411</v>
      </c>
      <c r="D185" s="257">
        <v>16686</v>
      </c>
      <c r="E185" s="257">
        <v>35459.379999999997</v>
      </c>
      <c r="F185" s="56">
        <f t="shared" si="31"/>
        <v>212.50976866834472</v>
      </c>
    </row>
    <row r="186" spans="1:6" ht="12.75" customHeight="1" x14ac:dyDescent="0.2">
      <c r="A186" s="57">
        <v>3239</v>
      </c>
      <c r="B186" s="91" t="s">
        <v>412</v>
      </c>
      <c r="C186" s="54" t="s">
        <v>413</v>
      </c>
      <c r="D186" s="257"/>
      <c r="E186" s="257"/>
      <c r="F186" s="56" t="str">
        <f t="shared" si="31"/>
        <v>-</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10958</v>
      </c>
      <c r="E188" s="55">
        <f t="shared" si="43"/>
        <v>82274.91</v>
      </c>
      <c r="F188" s="56">
        <f t="shared" si="31"/>
        <v>750.82049644095639</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c r="E190" s="257"/>
      <c r="F190" s="56" t="str">
        <f t="shared" si="31"/>
        <v>-</v>
      </c>
    </row>
    <row r="191" spans="1:6" ht="12.75" customHeight="1" x14ac:dyDescent="0.2">
      <c r="A191" s="57">
        <v>3293</v>
      </c>
      <c r="B191" s="91" t="s">
        <v>422</v>
      </c>
      <c r="C191" s="54" t="s">
        <v>423</v>
      </c>
      <c r="D191" s="257"/>
      <c r="E191" s="257">
        <v>23580</v>
      </c>
      <c r="F191" s="56" t="str">
        <f t="shared" si="31"/>
        <v>-</v>
      </c>
    </row>
    <row r="192" spans="1:6" ht="12.75" customHeight="1" x14ac:dyDescent="0.2">
      <c r="A192" s="57">
        <v>3294</v>
      </c>
      <c r="B192" s="91" t="s">
        <v>424</v>
      </c>
      <c r="C192" s="54" t="s">
        <v>425</v>
      </c>
      <c r="D192" s="257">
        <v>300</v>
      </c>
      <c r="E192" s="257">
        <v>400</v>
      </c>
      <c r="F192" s="56">
        <f t="shared" si="31"/>
        <v>133.33333333333331</v>
      </c>
    </row>
    <row r="193" spans="1:6" ht="12.75" customHeight="1" x14ac:dyDescent="0.2">
      <c r="A193" s="57">
        <v>3295</v>
      </c>
      <c r="B193" s="91" t="s">
        <v>426</v>
      </c>
      <c r="C193" s="54" t="s">
        <v>427</v>
      </c>
      <c r="D193" s="257">
        <v>10200</v>
      </c>
      <c r="E193" s="257">
        <v>11250</v>
      </c>
      <c r="F193" s="56">
        <f t="shared" si="31"/>
        <v>110.29411764705883</v>
      </c>
    </row>
    <row r="194" spans="1:6" ht="12.75" customHeight="1" x14ac:dyDescent="0.2">
      <c r="A194" s="57" t="s">
        <v>428</v>
      </c>
      <c r="B194" s="91" t="s">
        <v>429</v>
      </c>
      <c r="C194" s="54" t="s">
        <v>428</v>
      </c>
      <c r="D194" s="257"/>
      <c r="E194" s="257">
        <v>6187.5</v>
      </c>
      <c r="F194" s="56" t="str">
        <f t="shared" si="31"/>
        <v>-</v>
      </c>
    </row>
    <row r="195" spans="1:6" ht="12.75" customHeight="1" x14ac:dyDescent="0.2">
      <c r="A195" s="57">
        <v>3299</v>
      </c>
      <c r="B195" s="91" t="s">
        <v>430</v>
      </c>
      <c r="C195" s="54" t="s">
        <v>431</v>
      </c>
      <c r="D195" s="257">
        <v>458</v>
      </c>
      <c r="E195" s="257">
        <v>40857.410000000003</v>
      </c>
      <c r="F195" s="56">
        <f t="shared" si="31"/>
        <v>8920.8318777292588</v>
      </c>
    </row>
    <row r="196" spans="1:6" ht="12.75" customHeight="1" x14ac:dyDescent="0.2">
      <c r="A196" s="57">
        <v>34</v>
      </c>
      <c r="B196" s="247" t="s">
        <v>432</v>
      </c>
      <c r="C196" s="54" t="s">
        <v>433</v>
      </c>
      <c r="D196" s="55">
        <f t="shared" ref="D196:E196" si="44">D197+D202+D210</f>
        <v>1412</v>
      </c>
      <c r="E196" s="55">
        <f t="shared" si="44"/>
        <v>7117.07</v>
      </c>
      <c r="F196" s="56">
        <f t="shared" si="31"/>
        <v>504.04178470254959</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1412</v>
      </c>
      <c r="E210" s="55">
        <f t="shared" si="47"/>
        <v>7117.07</v>
      </c>
      <c r="F210" s="56">
        <f t="shared" si="31"/>
        <v>504.04178470254959</v>
      </c>
    </row>
    <row r="211" spans="1:6" ht="12.75" customHeight="1" x14ac:dyDescent="0.2">
      <c r="A211" s="57">
        <v>3431</v>
      </c>
      <c r="B211" s="247" t="s">
        <v>462</v>
      </c>
      <c r="C211" s="54" t="s">
        <v>463</v>
      </c>
      <c r="D211" s="257">
        <v>1412</v>
      </c>
      <c r="E211" s="257">
        <v>1992.46</v>
      </c>
      <c r="F211" s="56">
        <f t="shared" si="31"/>
        <v>141.10906515580737</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v>5124.6099999999997</v>
      </c>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2370</v>
      </c>
      <c r="E252" s="55">
        <f t="shared" si="63"/>
        <v>0</v>
      </c>
      <c r="F252" s="56">
        <f t="shared" ref="F252:F258" si="64">IF(D252&lt;&gt;0,IF(E252/D252&gt;=100,"&gt;&gt;100",E252/D252*100),"-")</f>
        <v>0</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2370</v>
      </c>
      <c r="E259" s="55">
        <f t="shared" si="66"/>
        <v>0</v>
      </c>
      <c r="F259" s="56">
        <f t="shared" ref="F259:F262" si="67">IF(D259&lt;&gt;0,IF(E259/D259&gt;=100,"&gt;&gt;100",E259/D259*100),"-")</f>
        <v>0</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v>2370</v>
      </c>
      <c r="E261" s="257"/>
      <c r="F261" s="56">
        <f t="shared" si="67"/>
        <v>0</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5524834</v>
      </c>
      <c r="E289" s="55">
        <f t="shared" si="79"/>
        <v>6000172.8500000006</v>
      </c>
      <c r="F289" s="56">
        <f t="shared" si="76"/>
        <v>108.60367659915214</v>
      </c>
    </row>
    <row r="290" spans="1:6" ht="12.75" customHeight="1" x14ac:dyDescent="0.2">
      <c r="A290" s="57" t="s">
        <v>605</v>
      </c>
      <c r="B290" s="91" t="s">
        <v>616</v>
      </c>
      <c r="C290" s="54" t="s">
        <v>617</v>
      </c>
      <c r="D290" s="55">
        <f>IF(D6&gt;=D289,D6-D289,0)</f>
        <v>544138</v>
      </c>
      <c r="E290" s="55">
        <f>IF(E6&gt;=E289,E6-E289,0)</f>
        <v>0</v>
      </c>
      <c r="F290" s="56">
        <f t="shared" si="76"/>
        <v>0</v>
      </c>
    </row>
    <row r="291" spans="1:6" ht="12.75" customHeight="1" x14ac:dyDescent="0.2">
      <c r="A291" s="57" t="s">
        <v>605</v>
      </c>
      <c r="B291" s="91" t="s">
        <v>618</v>
      </c>
      <c r="C291" s="54" t="s">
        <v>619</v>
      </c>
      <c r="D291" s="55">
        <f>IF(D289&gt;=D6,D289-D6,0)</f>
        <v>0</v>
      </c>
      <c r="E291" s="55">
        <f>IF(E289&gt;=E6,E289-E6,0)</f>
        <v>77160.55999999959</v>
      </c>
      <c r="F291" s="56" t="str">
        <f t="shared" si="76"/>
        <v>-</v>
      </c>
    </row>
    <row r="292" spans="1:6" ht="12.75" customHeight="1" x14ac:dyDescent="0.2">
      <c r="A292" s="57">
        <v>92211</v>
      </c>
      <c r="B292" s="91" t="s">
        <v>620</v>
      </c>
      <c r="C292" s="54" t="s">
        <v>621</v>
      </c>
      <c r="D292" s="257">
        <v>554748</v>
      </c>
      <c r="E292" s="257">
        <v>1197575.72</v>
      </c>
      <c r="F292" s="56">
        <f t="shared" si="76"/>
        <v>215.87742903083921</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c r="E294" s="257"/>
      <c r="F294" s="56" t="str">
        <f t="shared" si="76"/>
        <v>-</v>
      </c>
    </row>
    <row r="295" spans="1:6" ht="24" x14ac:dyDescent="0.2">
      <c r="A295" s="57">
        <v>9661</v>
      </c>
      <c r="B295" s="91" t="s">
        <v>626</v>
      </c>
      <c r="C295" s="54" t="s">
        <v>627</v>
      </c>
      <c r="D295" s="257"/>
      <c r="E295" s="257"/>
      <c r="F295" s="56" t="str">
        <f t="shared" si="76"/>
        <v>-</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100557</v>
      </c>
      <c r="E350" s="55">
        <f t="shared" si="95"/>
        <v>1162.5</v>
      </c>
      <c r="F350" s="56">
        <f t="shared" si="81"/>
        <v>1.1560607416689042</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100557</v>
      </c>
      <c r="E363" s="55">
        <f t="shared" si="99"/>
        <v>1162.5</v>
      </c>
      <c r="F363" s="56">
        <f t="shared" si="81"/>
        <v>1.1560607416689042</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98155</v>
      </c>
      <c r="E369" s="55">
        <f t="shared" si="101"/>
        <v>1162.5</v>
      </c>
      <c r="F369" s="56">
        <f t="shared" si="81"/>
        <v>1.1843512811369772</v>
      </c>
    </row>
    <row r="370" spans="1:6" ht="12.75" customHeight="1" x14ac:dyDescent="0.2">
      <c r="A370" s="57">
        <v>4221</v>
      </c>
      <c r="B370" s="91" t="s">
        <v>671</v>
      </c>
      <c r="C370" s="54" t="s">
        <v>763</v>
      </c>
      <c r="D370" s="257">
        <v>98155</v>
      </c>
      <c r="E370" s="257">
        <v>1162.5</v>
      </c>
      <c r="F370" s="56">
        <f t="shared" si="81"/>
        <v>1.1843512811369772</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2402</v>
      </c>
      <c r="E383" s="55">
        <f t="shared" si="103"/>
        <v>0</v>
      </c>
      <c r="F383" s="56">
        <f t="shared" si="81"/>
        <v>0</v>
      </c>
    </row>
    <row r="384" spans="1:6" ht="12.75" customHeight="1" x14ac:dyDescent="0.2">
      <c r="A384" s="57">
        <v>4241</v>
      </c>
      <c r="B384" s="91" t="s">
        <v>780</v>
      </c>
      <c r="C384" s="54" t="s">
        <v>781</v>
      </c>
      <c r="D384" s="257">
        <v>2402</v>
      </c>
      <c r="E384" s="257"/>
      <c r="F384" s="56">
        <f t="shared" si="81"/>
        <v>0</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100557</v>
      </c>
      <c r="E408" s="55">
        <f t="shared" si="111"/>
        <v>1162.5</v>
      </c>
      <c r="F408" s="56">
        <f t="shared" si="81"/>
        <v>1.1560607416689042</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v>747579</v>
      </c>
      <c r="E410" s="257">
        <v>1138956.57</v>
      </c>
      <c r="F410" s="56">
        <f t="shared" si="81"/>
        <v>152.35267042011614</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6068972</v>
      </c>
      <c r="E412" s="55">
        <f>E6+E298</f>
        <v>5923012.290000001</v>
      </c>
      <c r="F412" s="56">
        <f t="shared" si="81"/>
        <v>97.594984620130077</v>
      </c>
    </row>
    <row r="413" spans="1:6" ht="12.75" customHeight="1" x14ac:dyDescent="0.2">
      <c r="A413" s="57" t="s">
        <v>605</v>
      </c>
      <c r="B413" s="91" t="s">
        <v>828</v>
      </c>
      <c r="C413" s="54" t="s">
        <v>829</v>
      </c>
      <c r="D413" s="55">
        <f t="shared" ref="D413:E413" si="112">D289+D350</f>
        <v>5625391</v>
      </c>
      <c r="E413" s="55">
        <f t="shared" si="112"/>
        <v>6001335.3500000006</v>
      </c>
      <c r="F413" s="56">
        <f t="shared" si="81"/>
        <v>106.68299056901111</v>
      </c>
    </row>
    <row r="414" spans="1:6" ht="12.75" customHeight="1" x14ac:dyDescent="0.2">
      <c r="A414" s="57" t="s">
        <v>605</v>
      </c>
      <c r="B414" s="91" t="s">
        <v>830</v>
      </c>
      <c r="C414" s="54" t="s">
        <v>831</v>
      </c>
      <c r="D414" s="55">
        <f t="shared" ref="D414:E414" si="113">IF(D412&gt;=D413,D412-D413,0)</f>
        <v>443581</v>
      </c>
      <c r="E414" s="55">
        <f t="shared" si="113"/>
        <v>0</v>
      </c>
      <c r="F414" s="56">
        <f t="shared" si="81"/>
        <v>0</v>
      </c>
    </row>
    <row r="415" spans="1:6" ht="12.75" customHeight="1" x14ac:dyDescent="0.2">
      <c r="A415" s="57" t="s">
        <v>605</v>
      </c>
      <c r="B415" s="91" t="s">
        <v>832</v>
      </c>
      <c r="C415" s="54" t="s">
        <v>833</v>
      </c>
      <c r="D415" s="55">
        <f t="shared" ref="D415:E415" si="114">IF(D413&gt;=D412,D413-D412,0)</f>
        <v>0</v>
      </c>
      <c r="E415" s="55">
        <f t="shared" si="114"/>
        <v>78323.05999999959</v>
      </c>
      <c r="F415" s="56" t="str">
        <f t="shared" si="81"/>
        <v>-</v>
      </c>
    </row>
    <row r="416" spans="1:6" ht="12.75" customHeight="1" x14ac:dyDescent="0.2">
      <c r="A416" s="65" t="s">
        <v>834</v>
      </c>
      <c r="B416" s="247" t="s">
        <v>835</v>
      </c>
      <c r="C416" s="66" t="s">
        <v>836</v>
      </c>
      <c r="D416" s="55">
        <f t="shared" ref="D416:E416" si="115">IF(D292-D293+D409-D410&gt;=0,D292-D293+D409-D410,0)</f>
        <v>0</v>
      </c>
      <c r="E416" s="55">
        <f t="shared" si="115"/>
        <v>58619.149999999907</v>
      </c>
      <c r="F416" s="56" t="str">
        <f t="shared" si="81"/>
        <v>-</v>
      </c>
    </row>
    <row r="417" spans="1:6" ht="12.75" customHeight="1" x14ac:dyDescent="0.2">
      <c r="A417" s="65" t="s">
        <v>834</v>
      </c>
      <c r="B417" s="91" t="s">
        <v>837</v>
      </c>
      <c r="C417" s="66" t="s">
        <v>838</v>
      </c>
      <c r="D417" s="55">
        <f t="shared" ref="D417:E417" si="116">IF(D293-D292+D410-D409&gt;=0,D293-D292+D410-D409,0)</f>
        <v>192831</v>
      </c>
      <c r="E417" s="55">
        <f t="shared" si="116"/>
        <v>0</v>
      </c>
      <c r="F417" s="56">
        <f t="shared" si="81"/>
        <v>0</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6068972</v>
      </c>
      <c r="E639" s="55">
        <f t="shared" si="180"/>
        <v>5923012.290000001</v>
      </c>
      <c r="F639" s="56">
        <f t="shared" si="119"/>
        <v>97.594984620130077</v>
      </c>
    </row>
    <row r="640" spans="1:6" ht="12.75" customHeight="1" x14ac:dyDescent="0.2">
      <c r="A640" s="57" t="s">
        <v>605</v>
      </c>
      <c r="B640" s="91" t="s">
        <v>1274</v>
      </c>
      <c r="C640" s="54" t="s">
        <v>1275</v>
      </c>
      <c r="D640" s="55">
        <f t="shared" ref="D640:E640" si="181">D413+D528</f>
        <v>5625391</v>
      </c>
      <c r="E640" s="55">
        <f t="shared" si="181"/>
        <v>6001335.3500000006</v>
      </c>
      <c r="F640" s="56">
        <f t="shared" si="119"/>
        <v>106.68299056901111</v>
      </c>
    </row>
    <row r="641" spans="1:6" ht="12.75" customHeight="1" x14ac:dyDescent="0.2">
      <c r="A641" s="57" t="s">
        <v>605</v>
      </c>
      <c r="B641" s="91" t="s">
        <v>1276</v>
      </c>
      <c r="C641" s="54" t="s">
        <v>1277</v>
      </c>
      <c r="D641" s="55">
        <f t="shared" ref="D641:E641" si="182">IF(D639&gt;=D640,D639-D640,0)</f>
        <v>443581</v>
      </c>
      <c r="E641" s="55">
        <f t="shared" si="182"/>
        <v>0</v>
      </c>
      <c r="F641" s="56">
        <f t="shared" si="119"/>
        <v>0</v>
      </c>
    </row>
    <row r="642" spans="1:6" ht="12.75" customHeight="1" x14ac:dyDescent="0.2">
      <c r="A642" s="57" t="s">
        <v>605</v>
      </c>
      <c r="B642" s="91" t="s">
        <v>1278</v>
      </c>
      <c r="C642" s="54" t="s">
        <v>1279</v>
      </c>
      <c r="D642" s="55">
        <f t="shared" ref="D642:E642" si="183">IF(D640&gt;=D639,D640-D639,0)</f>
        <v>0</v>
      </c>
      <c r="E642" s="55">
        <f t="shared" si="183"/>
        <v>78323.05999999959</v>
      </c>
      <c r="F642" s="56" t="str">
        <f t="shared" si="119"/>
        <v>-</v>
      </c>
    </row>
    <row r="643" spans="1:6" ht="24" x14ac:dyDescent="0.2">
      <c r="A643" s="65" t="s">
        <v>1280</v>
      </c>
      <c r="B643" s="91" t="s">
        <v>1281</v>
      </c>
      <c r="C643" s="66" t="s">
        <v>1280</v>
      </c>
      <c r="D643" s="55">
        <f t="shared" ref="D643:E643" si="184">IF(D416-D417+D637-D638&gt;=0,D416-D417+D637-D638,0)</f>
        <v>0</v>
      </c>
      <c r="E643" s="55">
        <f t="shared" si="184"/>
        <v>58619.149999999907</v>
      </c>
      <c r="F643" s="56" t="str">
        <f t="shared" si="119"/>
        <v>-</v>
      </c>
    </row>
    <row r="644" spans="1:6" ht="24" x14ac:dyDescent="0.2">
      <c r="A644" s="65" t="s">
        <v>1282</v>
      </c>
      <c r="B644" s="91" t="s">
        <v>1283</v>
      </c>
      <c r="C644" s="66" t="s">
        <v>1282</v>
      </c>
      <c r="D644" s="55">
        <f t="shared" ref="D644:E644" si="185">IF(D417-D416+D638-D637&gt;=0,D417-D416+D638-D637,0)</f>
        <v>192831</v>
      </c>
      <c r="E644" s="55">
        <f t="shared" si="185"/>
        <v>0</v>
      </c>
      <c r="F644" s="56">
        <f t="shared" si="119"/>
        <v>0</v>
      </c>
    </row>
    <row r="645" spans="1:6" ht="24" x14ac:dyDescent="0.2">
      <c r="A645" s="57" t="s">
        <v>605</v>
      </c>
      <c r="B645" s="91" t="s">
        <v>1284</v>
      </c>
      <c r="C645" s="54" t="s">
        <v>1285</v>
      </c>
      <c r="D645" s="55">
        <f t="shared" ref="D645:E645" si="186">IF(D641+D643-D642-D644&gt;=0,D641+D643-D642-D644,0)</f>
        <v>250750</v>
      </c>
      <c r="E645" s="55">
        <f t="shared" si="186"/>
        <v>0</v>
      </c>
      <c r="F645" s="56">
        <f t="shared" si="119"/>
        <v>0</v>
      </c>
    </row>
    <row r="646" spans="1:6" ht="24" x14ac:dyDescent="0.2">
      <c r="A646" s="57" t="s">
        <v>605</v>
      </c>
      <c r="B646" s="91" t="s">
        <v>1286</v>
      </c>
      <c r="C646" s="54" t="s">
        <v>1287</v>
      </c>
      <c r="D646" s="55">
        <f t="shared" ref="D646:E646" si="187">IF(D642+D644-D641-D643&gt;=0,D642+D644-D641-D643,0)</f>
        <v>0</v>
      </c>
      <c r="E646" s="55">
        <f t="shared" si="187"/>
        <v>19703.909999999683</v>
      </c>
      <c r="F646" s="56" t="str">
        <f t="shared" si="119"/>
        <v>-</v>
      </c>
    </row>
    <row r="647" spans="1:6" ht="24" x14ac:dyDescent="0.2">
      <c r="A647" s="60" t="s">
        <v>1288</v>
      </c>
      <c r="B647" s="248" t="s">
        <v>1289</v>
      </c>
      <c r="C647" s="61" t="s">
        <v>1288</v>
      </c>
      <c r="D647" s="258">
        <v>815144</v>
      </c>
      <c r="E647" s="258">
        <v>873120.02</v>
      </c>
      <c r="F647" s="62">
        <f t="shared" si="119"/>
        <v>107.11236542255111</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v>252983</v>
      </c>
      <c r="E649" s="257">
        <v>251482.02</v>
      </c>
      <c r="F649" s="56">
        <f t="shared" ref="F649:F724" si="188">IF(D649&lt;&gt;0,IF(E649/D649&gt;=100,"&gt;&gt;100",E649/D649*100),"-")</f>
        <v>99.406687405873114</v>
      </c>
    </row>
    <row r="650" spans="1:6" ht="12.75" customHeight="1" x14ac:dyDescent="0.2">
      <c r="A650" s="57" t="s">
        <v>1293</v>
      </c>
      <c r="B650" s="91" t="s">
        <v>1294</v>
      </c>
      <c r="C650" s="54" t="s">
        <v>1293</v>
      </c>
      <c r="D650" s="257">
        <v>334677</v>
      </c>
      <c r="E650" s="257">
        <v>377221.3</v>
      </c>
      <c r="F650" s="56">
        <f t="shared" si="188"/>
        <v>112.71204773557788</v>
      </c>
    </row>
    <row r="651" spans="1:6" ht="12.75" customHeight="1" x14ac:dyDescent="0.2">
      <c r="A651" s="57" t="s">
        <v>1295</v>
      </c>
      <c r="B651" s="91" t="s">
        <v>1296</v>
      </c>
      <c r="C651" s="54" t="s">
        <v>1295</v>
      </c>
      <c r="D651" s="257">
        <v>338928</v>
      </c>
      <c r="E651" s="257">
        <v>534535.82999999996</v>
      </c>
      <c r="F651" s="56">
        <f t="shared" si="188"/>
        <v>157.71368255204644</v>
      </c>
    </row>
    <row r="652" spans="1:6" ht="24" x14ac:dyDescent="0.2">
      <c r="A652" s="57">
        <v>11</v>
      </c>
      <c r="B652" s="91" t="s">
        <v>1297</v>
      </c>
      <c r="C652" s="54" t="s">
        <v>1298</v>
      </c>
      <c r="D652" s="55">
        <f t="shared" ref="D652:E652" si="189">+D649+D650-D651</f>
        <v>248732</v>
      </c>
      <c r="E652" s="55">
        <f t="shared" si="189"/>
        <v>94167.489999999991</v>
      </c>
      <c r="F652" s="56">
        <f t="shared" si="188"/>
        <v>37.859016933888675</v>
      </c>
    </row>
    <row r="653" spans="1:6" ht="24" x14ac:dyDescent="0.2">
      <c r="A653" s="57" t="s">
        <v>605</v>
      </c>
      <c r="B653" s="91" t="s">
        <v>1299</v>
      </c>
      <c r="C653" s="54" t="s">
        <v>1300</v>
      </c>
      <c r="D653" s="280">
        <v>80</v>
      </c>
      <c r="E653" s="280">
        <v>73</v>
      </c>
      <c r="F653" s="56">
        <f t="shared" si="188"/>
        <v>91.25</v>
      </c>
    </row>
    <row r="654" spans="1:6" ht="24" x14ac:dyDescent="0.2">
      <c r="A654" s="57" t="s">
        <v>605</v>
      </c>
      <c r="B654" s="91" t="s">
        <v>1301</v>
      </c>
      <c r="C654" s="54" t="s">
        <v>1302</v>
      </c>
      <c r="D654" s="280"/>
      <c r="E654" s="280"/>
      <c r="F654" s="56" t="str">
        <f t="shared" si="188"/>
        <v>-</v>
      </c>
    </row>
    <row r="655" spans="1:6" ht="12.75" customHeight="1" x14ac:dyDescent="0.2">
      <c r="A655" s="57" t="s">
        <v>605</v>
      </c>
      <c r="B655" s="91" t="s">
        <v>1303</v>
      </c>
      <c r="C655" s="54" t="s">
        <v>1304</v>
      </c>
      <c r="D655" s="280">
        <v>80</v>
      </c>
      <c r="E655" s="280">
        <v>73</v>
      </c>
      <c r="F655" s="56">
        <f t="shared" si="188"/>
        <v>91.25</v>
      </c>
    </row>
    <row r="656" spans="1:6" ht="12.75" customHeight="1" x14ac:dyDescent="0.2">
      <c r="A656" s="57" t="s">
        <v>605</v>
      </c>
      <c r="B656" s="91" t="s">
        <v>1305</v>
      </c>
      <c r="C656" s="54" t="s">
        <v>1306</v>
      </c>
      <c r="D656" s="280"/>
      <c r="E656" s="280"/>
      <c r="F656" s="56" t="str">
        <f t="shared" si="188"/>
        <v>-</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v>5000</v>
      </c>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v>888</v>
      </c>
      <c r="E669" s="257">
        <v>0</v>
      </c>
      <c r="F669" s="56">
        <f t="shared" si="188"/>
        <v>0</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c r="E675" s="257"/>
      <c r="F675" s="56" t="str">
        <f t="shared" si="188"/>
        <v>-</v>
      </c>
    </row>
    <row r="676" spans="1:6" ht="24" x14ac:dyDescent="0.2">
      <c r="A676" s="57">
        <v>63613</v>
      </c>
      <c r="B676" s="247" t="s">
        <v>1346</v>
      </c>
      <c r="C676" s="54" t="s">
        <v>1347</v>
      </c>
      <c r="D676" s="257">
        <v>5048984</v>
      </c>
      <c r="E676" s="257">
        <v>5237218.96</v>
      </c>
      <c r="F676" s="56">
        <f t="shared" si="188"/>
        <v>103.72817501501292</v>
      </c>
    </row>
    <row r="677" spans="1:6" ht="24" x14ac:dyDescent="0.2">
      <c r="A677" s="57">
        <v>63622</v>
      </c>
      <c r="B677" s="247" t="s">
        <v>1348</v>
      </c>
      <c r="C677" s="54" t="s">
        <v>1349</v>
      </c>
      <c r="D677" s="257"/>
      <c r="E677" s="257"/>
      <c r="F677" s="56" t="str">
        <f t="shared" si="188"/>
        <v>-</v>
      </c>
    </row>
    <row r="678" spans="1:6" ht="24" x14ac:dyDescent="0.2">
      <c r="A678" s="57">
        <v>63623</v>
      </c>
      <c r="B678" s="247" t="s">
        <v>1350</v>
      </c>
      <c r="C678" s="54" t="s">
        <v>1351</v>
      </c>
      <c r="D678" s="257"/>
      <c r="E678" s="257"/>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v>35361.58</v>
      </c>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c r="E712" s="257"/>
      <c r="F712" s="56" t="str">
        <f t="shared" si="188"/>
        <v>-</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c r="E716" s="257"/>
      <c r="F716" s="56" t="str">
        <f t="shared" si="188"/>
        <v>-</v>
      </c>
    </row>
    <row r="717" spans="1:6" ht="12.75" customHeight="1" x14ac:dyDescent="0.2">
      <c r="A717" s="57">
        <v>31215</v>
      </c>
      <c r="B717" s="91" t="s">
        <v>1410</v>
      </c>
      <c r="C717" s="54" t="s">
        <v>1411</v>
      </c>
      <c r="D717" s="257">
        <v>36542</v>
      </c>
      <c r="E717" s="257">
        <v>10935.96</v>
      </c>
      <c r="F717" s="56">
        <f t="shared" si="188"/>
        <v>29.927097586339002</v>
      </c>
    </row>
    <row r="718" spans="1:6" ht="12.75" customHeight="1" x14ac:dyDescent="0.2">
      <c r="A718" s="57">
        <v>32121</v>
      </c>
      <c r="B718" s="91" t="s">
        <v>1412</v>
      </c>
      <c r="C718" s="54" t="s">
        <v>1413</v>
      </c>
      <c r="D718" s="257">
        <v>87450</v>
      </c>
      <c r="E718" s="257">
        <v>97819.73</v>
      </c>
      <c r="F718" s="56">
        <f t="shared" si="188"/>
        <v>111.85789594053746</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c r="E720" s="257"/>
      <c r="F720" s="56" t="str">
        <f t="shared" si="188"/>
        <v>-</v>
      </c>
    </row>
    <row r="721" spans="1:6" ht="12.75" customHeight="1" x14ac:dyDescent="0.2">
      <c r="A721" s="57" t="s">
        <v>1418</v>
      </c>
      <c r="B721" s="91" t="s">
        <v>1419</v>
      </c>
      <c r="C721" s="54" t="s">
        <v>1418</v>
      </c>
      <c r="D721" s="257"/>
      <c r="E721" s="257"/>
      <c r="F721" s="56" t="str">
        <f t="shared" si="188"/>
        <v>-</v>
      </c>
    </row>
    <row r="722" spans="1:6" ht="12.75" customHeight="1" x14ac:dyDescent="0.2">
      <c r="A722" s="57" t="s">
        <v>1420</v>
      </c>
      <c r="B722" s="91" t="s">
        <v>1421</v>
      </c>
      <c r="C722" s="54" t="s">
        <v>1420</v>
      </c>
      <c r="D722" s="257">
        <v>4644</v>
      </c>
      <c r="E722" s="257"/>
      <c r="F722" s="56">
        <f t="shared" si="188"/>
        <v>0</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c r="E726" s="257"/>
      <c r="F726" s="56" t="str">
        <f t="shared" si="190"/>
        <v>-</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v>2370</v>
      </c>
      <c r="E828" s="257">
        <v>0</v>
      </c>
      <c r="F828" s="56">
        <f t="shared" si="190"/>
        <v>0</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3"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Q8" sqref="Q8"/>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1154593.8400000001</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6031328.3899999997</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6030165.8899999997</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5362259.3899999997</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638161.87</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5124.6099999999997</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24620.02</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1162.5</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6048049.2999999998</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6021891.5499999998</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5368954.4199999999</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647693.52</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5124.6099999999997</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119</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0</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26157.75</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1137872.9299999997</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1137872.93</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1131853.8</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6019.13</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311"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1</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13439</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1</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3218</v>
      </c>
      <c r="D216" s="134"/>
      <c r="E216" s="77">
        <f t="shared" si="20"/>
        <v>0</v>
      </c>
      <c r="F216" s="77">
        <f t="shared" si="21"/>
        <v>1</v>
      </c>
      <c r="G216" s="77"/>
      <c r="H216" s="77"/>
      <c r="I216" s="77"/>
      <c r="J216" s="77"/>
      <c r="K216" s="77"/>
      <c r="L216" s="77">
        <f>IF(AND('PR-RAS'!D117&gt;0,SUM('PR-RAS'!D710:'PR-RAS'!D712)=0),1,0)</f>
        <v>1</v>
      </c>
      <c r="M216" s="77">
        <f>IF(AND('PR-RAS'!E117&gt;0,SUM('PR-RAS'!E710:'PR-RAS'!E712)=0),1,0)</f>
        <v>1</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O.K.</v>
      </c>
      <c r="C220" s="129" t="s">
        <v>3222</v>
      </c>
      <c r="D220" s="134"/>
      <c r="E220" s="77">
        <f t="shared" si="20"/>
        <v>0</v>
      </c>
      <c r="F220" s="77">
        <f t="shared" si="21"/>
        <v>0</v>
      </c>
      <c r="G220" s="77"/>
      <c r="H220" s="77"/>
      <c r="I220" s="77"/>
      <c r="J220" s="77"/>
      <c r="K220" s="77"/>
      <c r="L220" s="77">
        <f>IF(AND('PR-RAS'!D186&gt;0,'PR-RAS'!D724=0),1,0)</f>
        <v>0</v>
      </c>
      <c r="M220" s="77">
        <f>IF(AND('PR-RAS'!E186&gt;0,'PR-RAS'!E724=0),1,0)</f>
        <v>0</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cp:lastModifiedBy>
  <cp:lastPrinted>2022-07-12T08:50:02Z</cp:lastPrinted>
  <dcterms:created xsi:type="dcterms:W3CDTF">2022-04-01T05:14:30Z</dcterms:created>
  <dcterms:modified xsi:type="dcterms:W3CDTF">2022-07-12T08:50:08Z</dcterms:modified>
</cp:coreProperties>
</file>